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74D3156-8616-4DDA-8FFD-584A60FCAD7C}" xr6:coauthVersionLast="40" xr6:coauthVersionMax="40" xr10:uidLastSave="{00000000-0000-0000-0000-000000000000}"/>
  <bookViews>
    <workbookView xWindow="0" yWindow="0" windowWidth="20490" windowHeight="7545" xr2:uid="{5EEE21F1-3EA1-49C6-8564-0B6B82856DEA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D45" i="1"/>
  <c r="D44" i="1"/>
  <c r="G44" i="1" s="1"/>
  <c r="D43" i="1"/>
  <c r="G43" i="1" s="1"/>
  <c r="G42" i="1"/>
  <c r="D42" i="1"/>
  <c r="D41" i="1"/>
  <c r="G41" i="1" s="1"/>
  <c r="D40" i="1"/>
  <c r="G40" i="1" s="1"/>
  <c r="G39" i="1"/>
  <c r="D39" i="1"/>
  <c r="D38" i="1"/>
  <c r="G38" i="1" s="1"/>
  <c r="D37" i="1"/>
  <c r="G37" i="1" s="1"/>
  <c r="G36" i="1"/>
  <c r="D36" i="1"/>
  <c r="D35" i="1"/>
  <c r="G35" i="1" s="1"/>
  <c r="D34" i="1"/>
  <c r="G34" i="1" s="1"/>
  <c r="G33" i="1"/>
  <c r="D33" i="1"/>
  <c r="D32" i="1"/>
  <c r="G32" i="1" s="1"/>
  <c r="D31" i="1"/>
  <c r="G31" i="1" s="1"/>
  <c r="G30" i="1"/>
  <c r="D30" i="1"/>
  <c r="D29" i="1"/>
  <c r="G29" i="1" s="1"/>
  <c r="D28" i="1"/>
  <c r="G28" i="1" s="1"/>
  <c r="G27" i="1"/>
  <c r="D27" i="1"/>
  <c r="F26" i="1"/>
  <c r="F11" i="1" s="1"/>
  <c r="E26" i="1"/>
  <c r="C26" i="1"/>
  <c r="C11" i="1" s="1"/>
  <c r="B26" i="1"/>
  <c r="D25" i="1"/>
  <c r="G25" i="1" s="1"/>
  <c r="D24" i="1"/>
  <c r="G24" i="1" s="1"/>
  <c r="G23" i="1"/>
  <c r="D23" i="1"/>
  <c r="D22" i="1"/>
  <c r="G22" i="1" s="1"/>
  <c r="D21" i="1"/>
  <c r="G21" i="1" s="1"/>
  <c r="G20" i="1"/>
  <c r="D20" i="1"/>
  <c r="D19" i="1"/>
  <c r="G19" i="1" s="1"/>
  <c r="D18" i="1"/>
  <c r="G18" i="1" s="1"/>
  <c r="G17" i="1"/>
  <c r="D17" i="1"/>
  <c r="D16" i="1"/>
  <c r="G16" i="1" s="1"/>
  <c r="D15" i="1"/>
  <c r="G15" i="1" s="1"/>
  <c r="G14" i="1"/>
  <c r="D14" i="1"/>
  <c r="D13" i="1"/>
  <c r="E11" i="1"/>
  <c r="B11" i="1"/>
  <c r="D11" i="1" l="1"/>
  <c r="G11" i="1" s="1"/>
  <c r="D26" i="1"/>
  <c r="G26" i="1" s="1"/>
  <c r="G13" i="1"/>
</calcChain>
</file>

<file path=xl/sharedStrings.xml><?xml version="1.0" encoding="utf-8"?>
<sst xmlns="http://schemas.openxmlformats.org/spreadsheetml/2006/main" count="51" uniqueCount="51">
  <si>
    <t>GOBIERNO CONSTITUCIONAL DEL ESTADO DE CHIAPAS</t>
  </si>
  <si>
    <t>PODER EJECUTIVO</t>
  </si>
  <si>
    <t>ESTADO ANALÍTICO DEL EJERCICIO DEL PRESUPUESTO DE EGRESOS</t>
  </si>
  <si>
    <t>EN CLASIFICACIÓN ADMINISTRATIVA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</si>
  <si>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</si>
  <si>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</si>
  <si>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</si>
  <si>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</si>
  <si>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</si>
  <si>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</si>
  <si>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</si>
  <si>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</si>
  <si>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</si>
  <si>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</si>
  <si>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</si>
  <si>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</si>
  <si>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</si>
  <si>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Gubernatura</t>
  </si>
  <si>
    <t>Secretaría General de Gobierno</t>
  </si>
  <si>
    <t>Secretaria de Hacienda</t>
  </si>
  <si>
    <t>Secretaría de la Honestidad y Función Pública</t>
  </si>
  <si>
    <t>Secretaria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</si>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</sst>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6">
    <xf numFmtId="0" fontId="0" fillId="0" borderId="0" xfId="0"/>
    <xf numFmtId="0" fontId="4" fillId="2" borderId="0" xfId="1" applyFont="1" applyFill="1" applyBorder="1" applyAlignment="1">
      <alignment horizontal="center" vertical="center"/>
    </xf>
    <xf numFmtId="0" fontId="5" fillId="0" borderId="0" xfId="1" applyFont="1"/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9" fillId="0" borderId="0" xfId="2" applyNumberFormat="1" applyFont="1" applyFill="1"/>
    <xf numFmtId="0" fontId="0" fillId="0" borderId="0" xfId="0" applyFill="1"/>
    <xf numFmtId="0" fontId="10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10" fillId="0" borderId="0" xfId="1" applyFont="1"/>
    <xf numFmtId="164" fontId="10" fillId="0" borderId="0" xfId="1" applyNumberFormat="1" applyFont="1"/>
    <xf numFmtId="0" fontId="9" fillId="0" borderId="0" xfId="2" applyFont="1"/>
    <xf numFmtId="4" fontId="9" fillId="0" borderId="0" xfId="2" applyNumberFormat="1" applyFont="1"/>
    <xf numFmtId="0" fontId="5" fillId="0" borderId="0" xfId="3" applyFont="1" applyAlignment="1">
      <alignment horizontal="justify" vertical="top"/>
    </xf>
    <xf numFmtId="164" fontId="11" fillId="0" borderId="0" xfId="3" applyNumberFormat="1" applyAlignment="1">
      <alignment horizontal="right" vertical="top"/>
    </xf>
    <xf numFmtId="164" fontId="11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4" fontId="11" fillId="0" borderId="0" xfId="1" applyNumberFormat="1" applyFont="1" applyAlignment="1">
      <alignment horizontal="right"/>
    </xf>
    <xf numFmtId="164" fontId="11" fillId="5" borderId="0" xfId="1" applyNumberFormat="1" applyFont="1" applyFill="1" applyAlignment="1">
      <alignment horizontal="right" vertical="top"/>
    </xf>
    <xf numFmtId="164" fontId="11" fillId="5" borderId="0" xfId="3" applyNumberFormat="1" applyFill="1" applyAlignment="1">
      <alignment horizontal="right" vertical="top"/>
    </xf>
    <xf numFmtId="0" fontId="12" fillId="0" borderId="0" xfId="1" applyFont="1"/>
    <xf numFmtId="0" fontId="12" fillId="0" borderId="0" xfId="3" applyFont="1" applyAlignment="1">
      <alignment horizontal="justify" vertical="top"/>
    </xf>
    <xf numFmtId="164" fontId="12" fillId="0" borderId="0" xfId="3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 vertical="top"/>
    </xf>
    <xf numFmtId="164" fontId="13" fillId="0" borderId="0" xfId="3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right" vertical="top"/>
    </xf>
    <xf numFmtId="164" fontId="11" fillId="5" borderId="0" xfId="1" applyNumberFormat="1" applyFont="1" applyFill="1" applyAlignment="1">
      <alignment horizontal="right"/>
    </xf>
    <xf numFmtId="0" fontId="5" fillId="0" borderId="10" xfId="3" applyFont="1" applyBorder="1" applyAlignment="1">
      <alignment horizontal="justify" vertical="top"/>
    </xf>
    <xf numFmtId="164" fontId="11" fillId="0" borderId="10" xfId="3" applyNumberFormat="1" applyBorder="1" applyAlignment="1">
      <alignment horizontal="right" vertical="top"/>
    </xf>
    <xf numFmtId="164" fontId="11" fillId="0" borderId="10" xfId="1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horizontal="right" vertical="top"/>
    </xf>
    <xf numFmtId="0" fontId="12" fillId="0" borderId="0" xfId="1" applyFont="1" applyBorder="1"/>
    <xf numFmtId="165" fontId="11" fillId="0" borderId="0" xfId="3" applyNumberFormat="1" applyAlignment="1">
      <alignment horizontal="right" vertical="top"/>
    </xf>
    <xf numFmtId="0" fontId="3" fillId="0" borderId="0" xfId="0" applyFont="1"/>
    <xf numFmtId="0" fontId="15" fillId="0" borderId="0" xfId="1" applyFont="1"/>
    <xf numFmtId="164" fontId="15" fillId="0" borderId="0" xfId="1" applyNumberFormat="1" applyFont="1"/>
    <xf numFmtId="0" fontId="2" fillId="0" borderId="0" xfId="0" applyFont="1"/>
  </cellXfs>
  <cellStyles count="4">
    <cellStyle name="Normal" xfId="0" builtinId="0"/>
    <cellStyle name="Normal 12 3" xfId="1" xr:uid="{85BB6B7D-469B-4419-99DC-1E0D024B50E5}"/>
    <cellStyle name="Normal 13 2 3" xfId="2" xr:uid="{F519AF2F-2670-47AD-A62A-47965A14CEEE}"/>
    <cellStyle name="Normal 3_1. Ingreso Público" xfId="3" xr:uid="{93E3AE53-0430-46C7-81C3-5253A88BE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9148-7148-42D2-9EFB-3D23189CFC19}">
  <dimension ref="A1:J51"/>
  <sheetViews>
    <sheetView showGridLines="0" tabSelected="1" workbookViewId="0">
      <selection sqref="A1:G46"/>
    </sheetView>
  </sheetViews>
  <sheetFormatPr baseColWidth="10" defaultRowHeight="15" x14ac:dyDescent="0.25"/>
  <cols>
    <col min="1" max="1" width="57.85546875" style="2" customWidth="1"/>
    <col min="2" max="7" width="14.7109375" style="2" customWidth="1"/>
    <col min="9" max="9" width="13.7109375" bestFit="1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10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10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10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10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10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10" s="14" customFormat="1" ht="3.75" customHeight="1" x14ac:dyDescent="0.25">
      <c r="A10" s="13"/>
      <c r="B10" s="13"/>
      <c r="C10" s="13"/>
      <c r="D10" s="13"/>
      <c r="E10" s="13"/>
      <c r="F10" s="13"/>
    </row>
    <row r="11" spans="1:10" s="17" customFormat="1" ht="15.95" customHeight="1" x14ac:dyDescent="0.2">
      <c r="A11" s="15" t="s">
        <v>16</v>
      </c>
      <c r="B11" s="16">
        <f>SUM(B13:B26,B29:B45)</f>
        <v>81187899203</v>
      </c>
      <c r="C11" s="16">
        <f>SUM(C13:C26,C29:C45)</f>
        <v>8338903239</v>
      </c>
      <c r="D11" s="16">
        <f>SUM(D13:D26,D29:D45)</f>
        <v>89526802442</v>
      </c>
      <c r="E11" s="16">
        <f>SUM(E13:E26,E29:E45)</f>
        <v>60013826442</v>
      </c>
      <c r="F11" s="16">
        <f>SUM(F13:F26,F29:F45)</f>
        <v>59580856279</v>
      </c>
      <c r="G11" s="16">
        <f>D11-E11</f>
        <v>29512976000</v>
      </c>
      <c r="I11" s="18"/>
      <c r="J11" s="18"/>
    </row>
    <row r="12" spans="1:10" ht="3.75" customHeight="1" x14ac:dyDescent="0.25">
      <c r="A12" s="19"/>
      <c r="B12" s="20"/>
      <c r="C12" s="20"/>
      <c r="D12" s="20"/>
      <c r="E12" s="20"/>
      <c r="F12" s="20"/>
      <c r="G12" s="20"/>
    </row>
    <row r="13" spans="1:10" s="2" customFormat="1" ht="12.75" x14ac:dyDescent="0.2">
      <c r="A13" s="21" t="s">
        <v>17</v>
      </c>
      <c r="B13" s="22">
        <v>33602335</v>
      </c>
      <c r="C13" s="23">
        <v>6899834</v>
      </c>
      <c r="D13" s="22">
        <f>B13+C13</f>
        <v>40502169</v>
      </c>
      <c r="E13" s="22">
        <v>24061954</v>
      </c>
      <c r="F13" s="22">
        <v>24032840</v>
      </c>
      <c r="G13" s="24">
        <f t="shared" ref="G13:G45" si="0">D13-E13</f>
        <v>16440215</v>
      </c>
    </row>
    <row r="14" spans="1:10" s="2" customFormat="1" ht="12.75" x14ac:dyDescent="0.2">
      <c r="A14" s="21" t="s">
        <v>18</v>
      </c>
      <c r="B14" s="22">
        <v>410854309</v>
      </c>
      <c r="C14" s="23">
        <v>117288086</v>
      </c>
      <c r="D14" s="22">
        <f t="shared" ref="D14:D45" si="1">B14+C14</f>
        <v>528142395</v>
      </c>
      <c r="E14" s="22">
        <v>343736426</v>
      </c>
      <c r="F14" s="25">
        <v>343736426</v>
      </c>
      <c r="G14" s="24">
        <f t="shared" si="0"/>
        <v>184405969</v>
      </c>
    </row>
    <row r="15" spans="1:10" s="2" customFormat="1" ht="12.75" x14ac:dyDescent="0.2">
      <c r="A15" s="21" t="s">
        <v>19</v>
      </c>
      <c r="B15" s="22">
        <v>1538538615</v>
      </c>
      <c r="C15" s="23">
        <v>662154937</v>
      </c>
      <c r="D15" s="22">
        <f t="shared" si="1"/>
        <v>2200693552</v>
      </c>
      <c r="E15" s="22">
        <v>1411850830</v>
      </c>
      <c r="F15" s="25">
        <v>1399051489</v>
      </c>
      <c r="G15" s="24">
        <f t="shared" si="0"/>
        <v>788842722</v>
      </c>
    </row>
    <row r="16" spans="1:10" s="2" customFormat="1" ht="12.75" x14ac:dyDescent="0.2">
      <c r="A16" s="21" t="s">
        <v>20</v>
      </c>
      <c r="B16" s="22">
        <v>178129591</v>
      </c>
      <c r="C16" s="23">
        <v>8087357</v>
      </c>
      <c r="D16" s="22">
        <f t="shared" si="1"/>
        <v>186216948</v>
      </c>
      <c r="E16" s="22">
        <v>121813461</v>
      </c>
      <c r="F16" s="25">
        <v>116685026</v>
      </c>
      <c r="G16" s="24">
        <f t="shared" si="0"/>
        <v>64403487</v>
      </c>
    </row>
    <row r="17" spans="1:7" s="2" customFormat="1" ht="12.75" x14ac:dyDescent="0.2">
      <c r="A17" s="21" t="s">
        <v>21</v>
      </c>
      <c r="B17" s="22">
        <v>66396927</v>
      </c>
      <c r="C17" s="26">
        <v>42526292</v>
      </c>
      <c r="D17" s="22">
        <f t="shared" si="1"/>
        <v>108923219</v>
      </c>
      <c r="E17" s="27">
        <v>63344521</v>
      </c>
      <c r="F17" s="26">
        <v>63329848</v>
      </c>
      <c r="G17" s="24">
        <f t="shared" si="0"/>
        <v>45578698</v>
      </c>
    </row>
    <row r="18" spans="1:7" s="2" customFormat="1" ht="12.75" x14ac:dyDescent="0.2">
      <c r="A18" s="21" t="s">
        <v>22</v>
      </c>
      <c r="B18" s="22">
        <v>103319196</v>
      </c>
      <c r="C18" s="26">
        <v>48675242</v>
      </c>
      <c r="D18" s="22">
        <f t="shared" si="1"/>
        <v>151994438</v>
      </c>
      <c r="E18" s="27">
        <v>77104192</v>
      </c>
      <c r="F18" s="27">
        <v>75292277</v>
      </c>
      <c r="G18" s="24">
        <f t="shared" si="0"/>
        <v>74890246</v>
      </c>
    </row>
    <row r="19" spans="1:7" s="2" customFormat="1" ht="12.75" x14ac:dyDescent="0.2">
      <c r="A19" s="21" t="s">
        <v>23</v>
      </c>
      <c r="B19" s="22">
        <v>3292667305</v>
      </c>
      <c r="C19" s="23">
        <v>701730047</v>
      </c>
      <c r="D19" s="22">
        <f t="shared" si="1"/>
        <v>3994397352</v>
      </c>
      <c r="E19" s="23">
        <v>1391535685</v>
      </c>
      <c r="F19" s="23">
        <v>1359137004</v>
      </c>
      <c r="G19" s="24">
        <f t="shared" si="0"/>
        <v>2602861667</v>
      </c>
    </row>
    <row r="20" spans="1:7" s="2" customFormat="1" ht="12.75" x14ac:dyDescent="0.2">
      <c r="A20" s="21" t="s">
        <v>24</v>
      </c>
      <c r="B20" s="22">
        <v>111994222</v>
      </c>
      <c r="C20" s="26">
        <v>34319206</v>
      </c>
      <c r="D20" s="22">
        <f t="shared" si="1"/>
        <v>146313428</v>
      </c>
      <c r="E20" s="27">
        <v>99263376</v>
      </c>
      <c r="F20" s="26">
        <v>97845631</v>
      </c>
      <c r="G20" s="24">
        <f t="shared" si="0"/>
        <v>47050052</v>
      </c>
    </row>
    <row r="21" spans="1:7" s="2" customFormat="1" ht="12.75" x14ac:dyDescent="0.2">
      <c r="A21" s="21" t="s">
        <v>25</v>
      </c>
      <c r="B21" s="22">
        <v>106731450</v>
      </c>
      <c r="C21" s="23">
        <v>85462815</v>
      </c>
      <c r="D21" s="22">
        <f t="shared" si="1"/>
        <v>192194265</v>
      </c>
      <c r="E21" s="22">
        <v>120899253</v>
      </c>
      <c r="F21" s="25">
        <v>109179003</v>
      </c>
      <c r="G21" s="24">
        <f t="shared" si="0"/>
        <v>71295012</v>
      </c>
    </row>
    <row r="22" spans="1:7" s="2" customFormat="1" ht="12.75" x14ac:dyDescent="0.2">
      <c r="A22" s="21" t="s">
        <v>26</v>
      </c>
      <c r="B22" s="22">
        <v>79445013</v>
      </c>
      <c r="C22" s="23">
        <v>155463871</v>
      </c>
      <c r="D22" s="22">
        <f t="shared" si="1"/>
        <v>234908884</v>
      </c>
      <c r="E22" s="22">
        <v>177519408</v>
      </c>
      <c r="F22" s="25">
        <v>173854175</v>
      </c>
      <c r="G22" s="24">
        <f t="shared" si="0"/>
        <v>57389476</v>
      </c>
    </row>
    <row r="23" spans="1:7" s="2" customFormat="1" ht="12.75" x14ac:dyDescent="0.2">
      <c r="A23" s="21" t="s">
        <v>27</v>
      </c>
      <c r="B23" s="22">
        <v>237888887</v>
      </c>
      <c r="C23" s="26">
        <v>118825861</v>
      </c>
      <c r="D23" s="22">
        <f t="shared" si="1"/>
        <v>356714748</v>
      </c>
      <c r="E23" s="27">
        <v>253211392</v>
      </c>
      <c r="F23" s="27">
        <v>246306890</v>
      </c>
      <c r="G23" s="24">
        <f t="shared" si="0"/>
        <v>103503356</v>
      </c>
    </row>
    <row r="24" spans="1:7" s="2" customFormat="1" ht="12.75" x14ac:dyDescent="0.2">
      <c r="A24" s="21" t="s">
        <v>28</v>
      </c>
      <c r="B24" s="22">
        <v>134242104</v>
      </c>
      <c r="C24" s="23">
        <v>26233227</v>
      </c>
      <c r="D24" s="22">
        <f t="shared" si="1"/>
        <v>160475331</v>
      </c>
      <c r="E24" s="22">
        <v>110177348</v>
      </c>
      <c r="F24" s="25">
        <v>110171771</v>
      </c>
      <c r="G24" s="24">
        <f t="shared" si="0"/>
        <v>50297983</v>
      </c>
    </row>
    <row r="25" spans="1:7" s="2" customFormat="1" ht="12.75" x14ac:dyDescent="0.2">
      <c r="A25" s="21" t="s">
        <v>29</v>
      </c>
      <c r="B25" s="22">
        <v>23174872</v>
      </c>
      <c r="C25" s="23">
        <v>1031654</v>
      </c>
      <c r="D25" s="22">
        <f t="shared" si="1"/>
        <v>24206526</v>
      </c>
      <c r="E25" s="22">
        <v>18055119</v>
      </c>
      <c r="F25" s="23">
        <v>17877013</v>
      </c>
      <c r="G25" s="24">
        <f t="shared" si="0"/>
        <v>6151407</v>
      </c>
    </row>
    <row r="26" spans="1:7" s="28" customFormat="1" ht="12.75" x14ac:dyDescent="0.2">
      <c r="A26" s="21" t="s">
        <v>30</v>
      </c>
      <c r="B26" s="22">
        <f>SUM(B27:B28)</f>
        <v>32542082147</v>
      </c>
      <c r="C26" s="22">
        <f t="shared" ref="C26:F26" si="2">SUM(C27:C28)</f>
        <v>1605819350</v>
      </c>
      <c r="D26" s="22">
        <f t="shared" si="1"/>
        <v>34147901497</v>
      </c>
      <c r="E26" s="22">
        <f t="shared" si="2"/>
        <v>21982995949</v>
      </c>
      <c r="F26" s="22">
        <f t="shared" si="2"/>
        <v>21738011835</v>
      </c>
      <c r="G26" s="24">
        <f t="shared" si="0"/>
        <v>12164905548</v>
      </c>
    </row>
    <row r="27" spans="1:7" s="28" customFormat="1" ht="12" x14ac:dyDescent="0.2">
      <c r="A27" s="29" t="s">
        <v>31</v>
      </c>
      <c r="B27" s="30">
        <v>12248680812</v>
      </c>
      <c r="C27" s="31">
        <v>1481633978</v>
      </c>
      <c r="D27" s="32">
        <f t="shared" si="1"/>
        <v>13730314790</v>
      </c>
      <c r="E27" s="30">
        <v>9363176949</v>
      </c>
      <c r="F27" s="33">
        <v>9119091498</v>
      </c>
      <c r="G27" s="34">
        <f t="shared" si="0"/>
        <v>4367137841</v>
      </c>
    </row>
    <row r="28" spans="1:7" s="28" customFormat="1" ht="12" x14ac:dyDescent="0.2">
      <c r="A28" s="29" t="s">
        <v>32</v>
      </c>
      <c r="B28" s="30">
        <v>20293401335</v>
      </c>
      <c r="C28" s="31">
        <v>124185372</v>
      </c>
      <c r="D28" s="32">
        <f t="shared" si="1"/>
        <v>20417586707</v>
      </c>
      <c r="E28" s="30">
        <v>12619819000</v>
      </c>
      <c r="F28" s="33">
        <v>12618920337</v>
      </c>
      <c r="G28" s="34">
        <f t="shared" si="0"/>
        <v>7797767707</v>
      </c>
    </row>
    <row r="29" spans="1:7" s="2" customFormat="1" ht="12.75" x14ac:dyDescent="0.2">
      <c r="A29" s="21" t="s">
        <v>33</v>
      </c>
      <c r="B29" s="22">
        <v>2788728743</v>
      </c>
      <c r="C29" s="23">
        <v>1161725268</v>
      </c>
      <c r="D29" s="22">
        <f t="shared" si="1"/>
        <v>3950454011</v>
      </c>
      <c r="E29" s="22">
        <v>2475499140</v>
      </c>
      <c r="F29" s="25">
        <v>2475499140</v>
      </c>
      <c r="G29" s="24">
        <f t="shared" si="0"/>
        <v>1474954871</v>
      </c>
    </row>
    <row r="30" spans="1:7" s="2" customFormat="1" ht="12.75" x14ac:dyDescent="0.2">
      <c r="A30" s="21" t="s">
        <v>34</v>
      </c>
      <c r="B30" s="22">
        <v>46815780</v>
      </c>
      <c r="C30" s="23">
        <v>8874835</v>
      </c>
      <c r="D30" s="22">
        <f t="shared" si="1"/>
        <v>55690615</v>
      </c>
      <c r="E30" s="22">
        <v>31598164</v>
      </c>
      <c r="F30" s="25">
        <v>29880079</v>
      </c>
      <c r="G30" s="24">
        <f t="shared" si="0"/>
        <v>24092451</v>
      </c>
    </row>
    <row r="31" spans="1:7" s="2" customFormat="1" ht="12.75" x14ac:dyDescent="0.2">
      <c r="A31" s="21" t="s">
        <v>35</v>
      </c>
      <c r="B31" s="22">
        <v>4409737</v>
      </c>
      <c r="C31" s="23">
        <v>16908862</v>
      </c>
      <c r="D31" s="22">
        <f t="shared" si="1"/>
        <v>21318599</v>
      </c>
      <c r="E31" s="22">
        <v>5093849</v>
      </c>
      <c r="F31" s="23">
        <v>5089624</v>
      </c>
      <c r="G31" s="24">
        <f t="shared" si="0"/>
        <v>16224750</v>
      </c>
    </row>
    <row r="32" spans="1:7" s="2" customFormat="1" ht="12.75" x14ac:dyDescent="0.2">
      <c r="A32" s="21" t="s">
        <v>36</v>
      </c>
      <c r="B32" s="22">
        <v>31696857</v>
      </c>
      <c r="C32" s="23">
        <v>1203258</v>
      </c>
      <c r="D32" s="22">
        <f t="shared" si="1"/>
        <v>32900115</v>
      </c>
      <c r="E32" s="22">
        <v>21306869</v>
      </c>
      <c r="F32" s="25">
        <v>21306824</v>
      </c>
      <c r="G32" s="24">
        <f t="shared" si="0"/>
        <v>11593246</v>
      </c>
    </row>
    <row r="33" spans="1:7" s="2" customFormat="1" ht="25.5" x14ac:dyDescent="0.2">
      <c r="A33" s="21" t="s">
        <v>37</v>
      </c>
      <c r="B33" s="22">
        <v>42768662</v>
      </c>
      <c r="C33" s="26">
        <v>5547827</v>
      </c>
      <c r="D33" s="22">
        <f t="shared" si="1"/>
        <v>48316489</v>
      </c>
      <c r="E33" s="27">
        <v>30703473</v>
      </c>
      <c r="F33" s="26">
        <v>30701303</v>
      </c>
      <c r="G33" s="24">
        <f>D33-E33</f>
        <v>17613016</v>
      </c>
    </row>
    <row r="34" spans="1:7" s="2" customFormat="1" ht="12.75" x14ac:dyDescent="0.2">
      <c r="A34" s="21" t="s">
        <v>38</v>
      </c>
      <c r="B34" s="22">
        <v>6523762</v>
      </c>
      <c r="C34" s="26">
        <v>634964</v>
      </c>
      <c r="D34" s="22">
        <f t="shared" si="1"/>
        <v>7158726</v>
      </c>
      <c r="E34" s="27">
        <v>4891102</v>
      </c>
      <c r="F34" s="35">
        <v>4873816</v>
      </c>
      <c r="G34" s="24">
        <f>D34-E34</f>
        <v>2267624</v>
      </c>
    </row>
    <row r="35" spans="1:7" s="2" customFormat="1" ht="12.75" x14ac:dyDescent="0.2">
      <c r="A35" s="21" t="s">
        <v>39</v>
      </c>
      <c r="B35" s="22">
        <v>22891616</v>
      </c>
      <c r="C35" s="26">
        <v>-128021</v>
      </c>
      <c r="D35" s="22">
        <f t="shared" si="1"/>
        <v>22763595</v>
      </c>
      <c r="E35" s="27">
        <v>14839011</v>
      </c>
      <c r="F35" s="35">
        <v>14121062</v>
      </c>
      <c r="G35" s="24">
        <f>D35-E35</f>
        <v>7924584</v>
      </c>
    </row>
    <row r="36" spans="1:7" s="2" customFormat="1" ht="12.75" x14ac:dyDescent="0.2">
      <c r="A36" s="21" t="s">
        <v>40</v>
      </c>
      <c r="B36" s="22">
        <v>11554983</v>
      </c>
      <c r="C36" s="23">
        <v>438145</v>
      </c>
      <c r="D36" s="22">
        <f t="shared" si="1"/>
        <v>11993128</v>
      </c>
      <c r="E36" s="22">
        <v>7845487</v>
      </c>
      <c r="F36" s="25">
        <v>7845487</v>
      </c>
      <c r="G36" s="24">
        <f t="shared" si="0"/>
        <v>4147641</v>
      </c>
    </row>
    <row r="37" spans="1:7" s="2" customFormat="1" ht="25.5" x14ac:dyDescent="0.2">
      <c r="A37" s="21" t="s">
        <v>41</v>
      </c>
      <c r="B37" s="22">
        <v>6598824</v>
      </c>
      <c r="C37" s="23">
        <v>1606214</v>
      </c>
      <c r="D37" s="22">
        <f t="shared" si="1"/>
        <v>8205038</v>
      </c>
      <c r="E37" s="22">
        <v>5879707</v>
      </c>
      <c r="F37" s="23">
        <v>5846145</v>
      </c>
      <c r="G37" s="24">
        <f t="shared" si="0"/>
        <v>2325331</v>
      </c>
    </row>
    <row r="38" spans="1:7" s="2" customFormat="1" ht="12.75" x14ac:dyDescent="0.2">
      <c r="A38" s="21" t="s">
        <v>42</v>
      </c>
      <c r="B38" s="22">
        <v>5708566</v>
      </c>
      <c r="C38" s="23">
        <v>161123</v>
      </c>
      <c r="D38" s="22">
        <f t="shared" si="1"/>
        <v>5869689</v>
      </c>
      <c r="E38" s="22">
        <v>3994126</v>
      </c>
      <c r="F38" s="23">
        <v>3994126</v>
      </c>
      <c r="G38" s="24">
        <f t="shared" si="0"/>
        <v>1875563</v>
      </c>
    </row>
    <row r="39" spans="1:7" s="2" customFormat="1" ht="12.75" x14ac:dyDescent="0.2">
      <c r="A39" s="21" t="s">
        <v>43</v>
      </c>
      <c r="B39" s="22">
        <v>31141162</v>
      </c>
      <c r="C39" s="23">
        <v>23677055</v>
      </c>
      <c r="D39" s="22">
        <f t="shared" si="1"/>
        <v>54818217</v>
      </c>
      <c r="E39" s="22">
        <v>44597353</v>
      </c>
      <c r="F39" s="25">
        <v>42760734</v>
      </c>
      <c r="G39" s="24">
        <f t="shared" si="0"/>
        <v>10220864</v>
      </c>
    </row>
    <row r="40" spans="1:7" s="2" customFormat="1" ht="12.75" x14ac:dyDescent="0.2">
      <c r="A40" s="21" t="s">
        <v>44</v>
      </c>
      <c r="B40" s="22">
        <v>0</v>
      </c>
      <c r="C40" s="23">
        <v>1170994</v>
      </c>
      <c r="D40" s="22">
        <f t="shared" si="1"/>
        <v>1170994</v>
      </c>
      <c r="E40" s="22">
        <v>1170994</v>
      </c>
      <c r="F40" s="25">
        <v>1170994</v>
      </c>
      <c r="G40" s="24">
        <f t="shared" si="0"/>
        <v>0</v>
      </c>
    </row>
    <row r="41" spans="1:7" s="2" customFormat="1" ht="12.75" x14ac:dyDescent="0.2">
      <c r="A41" s="21" t="s">
        <v>45</v>
      </c>
      <c r="B41" s="22">
        <v>2953344</v>
      </c>
      <c r="C41" s="26">
        <v>0</v>
      </c>
      <c r="D41" s="22">
        <f t="shared" si="1"/>
        <v>2953344</v>
      </c>
      <c r="E41" s="22">
        <v>1949125</v>
      </c>
      <c r="F41" s="22">
        <v>1749125</v>
      </c>
      <c r="G41" s="24">
        <f>D41-E41</f>
        <v>1004219</v>
      </c>
    </row>
    <row r="42" spans="1:7" s="2" customFormat="1" ht="12.75" x14ac:dyDescent="0.2">
      <c r="A42" s="21" t="s">
        <v>46</v>
      </c>
      <c r="B42" s="22">
        <v>1797856380</v>
      </c>
      <c r="C42" s="26">
        <v>0</v>
      </c>
      <c r="D42" s="22">
        <f t="shared" si="1"/>
        <v>1797856380</v>
      </c>
      <c r="E42" s="27">
        <v>1584379974</v>
      </c>
      <c r="F42" s="27">
        <v>1584379974</v>
      </c>
      <c r="G42" s="24">
        <f>D42-E42</f>
        <v>213476406</v>
      </c>
    </row>
    <row r="43" spans="1:7" s="2" customFormat="1" ht="12.75" x14ac:dyDescent="0.2">
      <c r="A43" s="21" t="s">
        <v>47</v>
      </c>
      <c r="B43" s="22">
        <v>1415845804</v>
      </c>
      <c r="C43" s="26">
        <v>2884043900</v>
      </c>
      <c r="D43" s="22">
        <f t="shared" si="1"/>
        <v>4299889704</v>
      </c>
      <c r="E43" s="27">
        <v>4299889704</v>
      </c>
      <c r="F43" s="35">
        <v>4299889704</v>
      </c>
      <c r="G43" s="24">
        <f>D43-E43</f>
        <v>0</v>
      </c>
    </row>
    <row r="44" spans="1:7" s="2" customFormat="1" ht="12.75" x14ac:dyDescent="0.2">
      <c r="A44" s="21" t="s">
        <v>48</v>
      </c>
      <c r="B44" s="22">
        <v>26499519123</v>
      </c>
      <c r="C44" s="26">
        <v>3232793056</v>
      </c>
      <c r="D44" s="22">
        <f t="shared" si="1"/>
        <v>29732312179</v>
      </c>
      <c r="E44" s="27">
        <v>25284619450</v>
      </c>
      <c r="F44" s="35">
        <v>25177236914</v>
      </c>
      <c r="G44" s="24">
        <f>D44-E44</f>
        <v>4447692729</v>
      </c>
    </row>
    <row r="45" spans="1:7" s="2" customFormat="1" ht="12.75" x14ac:dyDescent="0.2">
      <c r="A45" s="36" t="s">
        <v>49</v>
      </c>
      <c r="B45" s="37">
        <v>9613818887</v>
      </c>
      <c r="C45" s="38">
        <v>-2614272020</v>
      </c>
      <c r="D45" s="37">
        <f t="shared" si="1"/>
        <v>6999546867</v>
      </c>
      <c r="E45" s="37">
        <v>0</v>
      </c>
      <c r="F45" s="37">
        <v>0</v>
      </c>
      <c r="G45" s="39">
        <f t="shared" si="0"/>
        <v>6999546867</v>
      </c>
    </row>
    <row r="46" spans="1:7" s="2" customFormat="1" ht="12.75" x14ac:dyDescent="0.2">
      <c r="A46" s="40" t="s">
        <v>50</v>
      </c>
      <c r="B46" s="41"/>
    </row>
    <row r="49" spans="1:7" s="42" customFormat="1" x14ac:dyDescent="0.25">
      <c r="A49" s="17"/>
      <c r="B49" s="18"/>
      <c r="C49" s="18"/>
      <c r="D49" s="18"/>
      <c r="E49" s="18"/>
      <c r="F49" s="18"/>
      <c r="G49" s="18"/>
    </row>
    <row r="50" spans="1:7" s="42" customFormat="1" x14ac:dyDescent="0.25">
      <c r="A50" s="17"/>
      <c r="B50" s="18"/>
      <c r="C50" s="18"/>
      <c r="D50" s="18"/>
      <c r="E50" s="18"/>
      <c r="F50" s="18"/>
      <c r="G50" s="18"/>
    </row>
    <row r="51" spans="1:7" s="45" customFormat="1" x14ac:dyDescent="0.25">
      <c r="A51" s="43"/>
      <c r="B51" s="44"/>
      <c r="C51" s="44"/>
      <c r="D51" s="44"/>
      <c r="E51" s="44"/>
      <c r="F51" s="44"/>
      <c r="G51" s="44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2023-10-25T17:54:21Z</dcterms:created>
  <dcterms:modified xsi:type="dcterms:W3CDTF">2023-10-25T17:54:21Z</dcterms:modified>
</cp:coreProperties>
</file>