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C17C34F-29E0-4B90-95EB-E1705375FECD}" xr6:coauthVersionLast="40" xr6:coauthVersionMax="40" xr10:uidLastSave="{00000000-0000-0000-0000-000000000000}"/>
  <bookViews>
    <workbookView xWindow="0" yWindow="0" windowWidth="20490" windowHeight="7545" xr2:uid="{15BDA2F6-9F15-4572-9061-04D9A4CCCAC5}"/>
  </bookViews>
  <sheets>
    <sheet name="Órganos Autónomos" sheetId="1" r:id="rId1"/>
  </sheets>
  <definedNames>
    <definedName name="_xlnm.Print_Titles" localSheetId="0">'Órganos Autónomos'!$3:$9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28" i="1"/>
  <c r="P27" i="1"/>
  <c r="O27" i="1"/>
  <c r="O26" i="1" s="1"/>
  <c r="N27" i="1"/>
  <c r="N26" i="1" s="1"/>
  <c r="M27" i="1"/>
  <c r="M26" i="1" s="1"/>
  <c r="L27" i="1"/>
  <c r="K27" i="1"/>
  <c r="J27" i="1"/>
  <c r="I27" i="1"/>
  <c r="I26" i="1" s="1"/>
  <c r="H27" i="1"/>
  <c r="H26" i="1" s="1"/>
  <c r="P26" i="1"/>
  <c r="L26" i="1"/>
  <c r="K26" i="1"/>
  <c r="J26" i="1"/>
  <c r="P24" i="1"/>
  <c r="P23" i="1"/>
  <c r="P22" i="1"/>
  <c r="P21" i="1" s="1"/>
  <c r="P20" i="1" s="1"/>
  <c r="P19" i="1" s="1"/>
  <c r="O22" i="1"/>
  <c r="O21" i="1" s="1"/>
  <c r="N22" i="1"/>
  <c r="M22" i="1"/>
  <c r="L22" i="1"/>
  <c r="K22" i="1"/>
  <c r="K21" i="1" s="1"/>
  <c r="K20" i="1" s="1"/>
  <c r="K19" i="1" s="1"/>
  <c r="J22" i="1"/>
  <c r="J21" i="1" s="1"/>
  <c r="J20" i="1" s="1"/>
  <c r="J19" i="1" s="1"/>
  <c r="I22" i="1"/>
  <c r="I21" i="1" s="1"/>
  <c r="H22" i="1"/>
  <c r="N21" i="1"/>
  <c r="M21" i="1"/>
  <c r="L21" i="1"/>
  <c r="L20" i="1" s="1"/>
  <c r="L19" i="1" s="1"/>
  <c r="H21" i="1"/>
  <c r="H20" i="1" s="1"/>
  <c r="H19" i="1" s="1"/>
  <c r="P17" i="1"/>
  <c r="P16" i="1"/>
  <c r="P15" i="1" s="1"/>
  <c r="P14" i="1" s="1"/>
  <c r="P13" i="1" s="1"/>
  <c r="P12" i="1" s="1"/>
  <c r="O15" i="1"/>
  <c r="N15" i="1"/>
  <c r="M15" i="1"/>
  <c r="M14" i="1" s="1"/>
  <c r="M13" i="1" s="1"/>
  <c r="M12" i="1" s="1"/>
  <c r="L15" i="1"/>
  <c r="L14" i="1" s="1"/>
  <c r="L13" i="1" s="1"/>
  <c r="L12" i="1" s="1"/>
  <c r="L10" i="1" s="1"/>
  <c r="K15" i="1"/>
  <c r="K14" i="1" s="1"/>
  <c r="K13" i="1" s="1"/>
  <c r="K12" i="1" s="1"/>
  <c r="J15" i="1"/>
  <c r="I15" i="1"/>
  <c r="H15" i="1"/>
  <c r="O14" i="1"/>
  <c r="O13" i="1" s="1"/>
  <c r="O12" i="1" s="1"/>
  <c r="N14" i="1"/>
  <c r="N13" i="1" s="1"/>
  <c r="N12" i="1" s="1"/>
  <c r="J14" i="1"/>
  <c r="J13" i="1" s="1"/>
  <c r="J12" i="1" s="1"/>
  <c r="I14" i="1"/>
  <c r="I13" i="1" s="1"/>
  <c r="I12" i="1" s="1"/>
  <c r="H14" i="1"/>
  <c r="H13" i="1" s="1"/>
  <c r="H12" i="1" s="1"/>
  <c r="M10" i="1" l="1"/>
  <c r="M20" i="1"/>
  <c r="M19" i="1" s="1"/>
  <c r="H10" i="1"/>
  <c r="N20" i="1"/>
  <c r="N19" i="1" s="1"/>
  <c r="N10" i="1" s="1"/>
  <c r="P10" i="1"/>
  <c r="J10" i="1"/>
  <c r="K10" i="1"/>
  <c r="I20" i="1"/>
  <c r="I19" i="1" s="1"/>
  <c r="I10" i="1" s="1"/>
  <c r="O20" i="1"/>
  <c r="O19" i="1" s="1"/>
  <c r="O10" i="1" s="1"/>
</calcChain>
</file>

<file path=xl/sharedStrings.xml><?xml version="1.0" encoding="utf-8"?>
<sst xmlns="http://schemas.openxmlformats.org/spreadsheetml/2006/main" count="52" uniqueCount="46">
  <si>
    <t>GOBIERNO CONSTITUCIONAL DEL ESTADO DE CHIAPAS</t>
  </si>
  <si>
    <t>ÓRGANOS AUTÓNOMOS</t>
  </si>
  <si>
    <t xml:space="preserve">INVERSIÓN PÚBLICA POR PROGRAMAS Y PROYECTOS ESTRATÉGICOS EN CLASIFICACIÓN ADMINISTRATIVA </t>
  </si>
  <si>
    <t>DEL 1 DE ENERO AL 30 DE SEPTIEMBRE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</si>
  <si>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</si>
  <si>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</si>
  <si>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</si>
  <si>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</si>
  <si>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</si>
  <si>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</si>
  <si>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</si>
  <si>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</si>
  <si>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</si>
  <si>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</si>
  <si>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</si>
  <si>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</si>
  <si>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</si>
  <si>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</si>
  <si>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</si>
  <si>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</si>
  <si>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</si>
  <si>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</si>
  <si>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</si>
  <si>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</si>
  <si>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</si>
  <si>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FISCALÍA GENERAL DEL ESTADO</t>
  </si>
  <si>
    <t>RECURSOS FEDERALES</t>
  </si>
  <si>
    <t>Ramo 33 Aportaciones Federales para Entidades Federativas y Municipios</t>
  </si>
  <si>
    <t>I0110</t>
  </si>
  <si>
    <t>FASP</t>
  </si>
  <si>
    <t>Infraestructura y Equipamiento de las Instituciones de Seguridad Pública y Procuración de Justicia.</t>
  </si>
  <si>
    <t>Tuxtla Gutiérrez</t>
  </si>
  <si>
    <t>Villaflores</t>
  </si>
  <si>
    <t>UNIVERSIDAD AUTÓNOMA DE CHIAPAS</t>
  </si>
  <si>
    <t>Ramo 11 Educación Pública</t>
  </si>
  <si>
    <t>U0790</t>
  </si>
  <si>
    <t>Expansión de la Educación Media Superior y Superior</t>
  </si>
  <si>
    <t>Proyecto de expansión de la matrícula 2023-2025 en el marco del Programa de Expansión de la Educación Media Superior y Superior 2023 (PROEXES 2023)</t>
  </si>
  <si>
    <t>Ocozocoautla de Espinosa</t>
  </si>
  <si>
    <t>Pichucalco</t>
  </si>
  <si>
    <t>I008C</t>
  </si>
  <si>
    <t>FAM Infraestructura Educativa Superior</t>
  </si>
  <si>
    <t>Construcción de edificio atípico para el Instituto de Investigaciones Jurídicas (2a. Etapa)</t>
  </si>
  <si>
    <t>Mantenimiento y rehabilitación integral institucional de diferentes sedes universitarias en el estado de Chiapas</t>
  </si>
  <si>
    <t xml:space="preserve">Cobertura Estatal 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</si>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</sst>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Border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0" fontId="4" fillId="0" borderId="0" xfId="3" applyFont="1" applyAlignment="1">
      <alignment horizontal="center" vertical="top"/>
    </xf>
    <xf numFmtId="164" fontId="8" fillId="0" borderId="0" xfId="3" applyNumberFormat="1" applyFont="1" applyBorder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horizontal="justify"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8" fillId="4" borderId="0" xfId="3" applyNumberFormat="1" applyFont="1" applyFill="1" applyAlignment="1">
      <alignment horizontal="right" vertical="top"/>
    </xf>
    <xf numFmtId="164" fontId="8" fillId="4" borderId="0" xfId="3" applyNumberFormat="1" applyFont="1" applyFill="1" applyAlignment="1">
      <alignment horizontal="right" vertical="top"/>
    </xf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1" fontId="8" fillId="0" borderId="0" xfId="3" applyNumberFormat="1" applyFont="1" applyAlignment="1">
      <alignment horizontal="righ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6" fillId="0" borderId="0" xfId="1" applyFont="1" applyAlignment="1">
      <alignment horizontal="justify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CAD2E25F-A2D6-47F1-8216-5355718C7620}"/>
    <cellStyle name="Normal 4 2 2 2 2" xfId="2" xr:uid="{99EC6D5B-BD12-4D89-8163-6D7CD8ABFDD6}"/>
    <cellStyle name="Normal 6 2 2 2" xfId="3" xr:uid="{451718CA-68B9-48BC-A155-1FCA739D1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C47C-0EAE-4DDA-B240-028AAC70D5A7}">
  <dimension ref="A1:T31"/>
  <sheetViews>
    <sheetView showGridLines="0" tabSelected="1" topLeftCell="A12" zoomScale="90" zoomScaleNormal="90" zoomScaleSheetLayoutView="100" workbookViewId="0">
      <selection activeCell="P10" sqref="P10"/>
    </sheetView>
  </sheetViews>
  <sheetFormatPr baseColWidth="10" defaultRowHeight="12.75" x14ac:dyDescent="0.25"/>
  <cols>
    <col min="1" max="3" width="2" style="30" customWidth="1"/>
    <col min="4" max="4" width="6.7109375" style="30" customWidth="1"/>
    <col min="5" max="5" width="57.7109375" style="22" customWidth="1"/>
    <col min="6" max="6" width="2.7109375" style="32" customWidth="1"/>
    <col min="7" max="7" width="24.85546875" style="33" bestFit="1" customWidth="1"/>
    <col min="8" max="8" width="15.42578125" style="33" customWidth="1"/>
    <col min="9" max="16" width="14" style="22" customWidth="1"/>
    <col min="17" max="18" width="11.42578125" style="22"/>
    <col min="19" max="19" width="13.5703125" style="22" bestFit="1" customWidth="1"/>
    <col min="20" max="16384" width="11.42578125" style="22"/>
  </cols>
  <sheetData>
    <row r="1" spans="1:20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0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0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0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7"/>
      <c r="I6" s="6" t="s">
        <v>7</v>
      </c>
      <c r="J6" s="6"/>
      <c r="K6" s="6"/>
      <c r="L6" s="6"/>
      <c r="M6" s="6"/>
      <c r="N6" s="6"/>
      <c r="O6" s="6"/>
      <c r="P6" s="8"/>
    </row>
    <row r="7" spans="1:20" s="4" customFormat="1" ht="15.75" customHeight="1" x14ac:dyDescent="0.25">
      <c r="A7" s="9"/>
      <c r="B7" s="10"/>
      <c r="C7" s="10"/>
      <c r="D7" s="10"/>
      <c r="E7" s="10"/>
      <c r="F7" s="10"/>
      <c r="G7" s="10"/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2" t="s">
        <v>16</v>
      </c>
    </row>
    <row r="8" spans="1:20" s="17" customFormat="1" ht="59.25" customHeight="1" x14ac:dyDescent="0.25">
      <c r="A8" s="13"/>
      <c r="B8" s="14"/>
      <c r="C8" s="14"/>
      <c r="D8" s="14"/>
      <c r="E8" s="14"/>
      <c r="F8" s="14"/>
      <c r="G8" s="14"/>
      <c r="H8" s="15" t="s">
        <v>17</v>
      </c>
      <c r="I8" s="15" t="s">
        <v>18</v>
      </c>
      <c r="J8" s="15" t="s">
        <v>19</v>
      </c>
      <c r="K8" s="15" t="s">
        <v>20</v>
      </c>
      <c r="L8" s="15" t="s">
        <v>21</v>
      </c>
      <c r="M8" s="15" t="s">
        <v>22</v>
      </c>
      <c r="N8" s="15" t="s">
        <v>23</v>
      </c>
      <c r="O8" s="15" t="s">
        <v>24</v>
      </c>
      <c r="P8" s="16"/>
    </row>
    <row r="9" spans="1:20" ht="3" customHeight="1" x14ac:dyDescent="0.25">
      <c r="A9" s="18"/>
      <c r="B9" s="18"/>
      <c r="C9" s="18"/>
      <c r="D9" s="18"/>
      <c r="E9" s="19"/>
      <c r="F9" s="20"/>
      <c r="G9" s="21"/>
      <c r="H9" s="21"/>
      <c r="I9" s="19"/>
      <c r="J9" s="19"/>
      <c r="K9" s="19"/>
      <c r="L9" s="19"/>
      <c r="M9" s="19"/>
      <c r="N9" s="19"/>
      <c r="O9" s="19"/>
      <c r="P9" s="19"/>
    </row>
    <row r="10" spans="1:20" s="27" customFormat="1" x14ac:dyDescent="0.25">
      <c r="A10" s="23" t="s">
        <v>16</v>
      </c>
      <c r="B10" s="23"/>
      <c r="C10" s="23"/>
      <c r="D10" s="23"/>
      <c r="E10" s="23"/>
      <c r="F10" s="24"/>
      <c r="G10" s="24"/>
      <c r="H10" s="25">
        <f>SUM(H12,H19)</f>
        <v>0</v>
      </c>
      <c r="I10" s="25">
        <f t="shared" ref="I10:P10" si="0">SUM(I12,I19)</f>
        <v>0</v>
      </c>
      <c r="J10" s="26">
        <f t="shared" si="0"/>
        <v>10996929.6</v>
      </c>
      <c r="K10" s="25">
        <f t="shared" si="0"/>
        <v>0</v>
      </c>
      <c r="L10" s="25">
        <f t="shared" si="0"/>
        <v>0</v>
      </c>
      <c r="M10" s="26">
        <f t="shared" si="0"/>
        <v>13523364.050000001</v>
      </c>
      <c r="N10" s="26">
        <f t="shared" si="0"/>
        <v>8217431.1299999999</v>
      </c>
      <c r="O10" s="26">
        <f t="shared" si="0"/>
        <v>3290035.31</v>
      </c>
      <c r="P10" s="26">
        <f t="shared" si="0"/>
        <v>36027760.089999996</v>
      </c>
      <c r="S10" s="28"/>
      <c r="T10" s="29"/>
    </row>
    <row r="11" spans="1:20" x14ac:dyDescent="0.25">
      <c r="E11" s="31"/>
      <c r="I11" s="34"/>
      <c r="J11" s="34"/>
      <c r="K11" s="34"/>
      <c r="L11" s="34"/>
      <c r="M11" s="35"/>
      <c r="N11" s="34"/>
      <c r="O11" s="34"/>
      <c r="P11" s="35"/>
    </row>
    <row r="12" spans="1:20" s="41" customFormat="1" ht="18" customHeight="1" x14ac:dyDescent="0.25">
      <c r="A12" s="36" t="s">
        <v>25</v>
      </c>
      <c r="B12" s="36"/>
      <c r="C12" s="36"/>
      <c r="D12" s="36"/>
      <c r="E12" s="36"/>
      <c r="F12" s="37"/>
      <c r="G12" s="38"/>
      <c r="H12" s="39">
        <f>SUM(H13)</f>
        <v>0</v>
      </c>
      <c r="I12" s="39">
        <f t="shared" ref="I12:P14" si="1">SUM(I13)</f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40">
        <f t="shared" si="1"/>
        <v>3290035.31</v>
      </c>
      <c r="P12" s="40">
        <f t="shared" si="1"/>
        <v>3290035.31</v>
      </c>
    </row>
    <row r="13" spans="1:20" x14ac:dyDescent="0.25">
      <c r="B13" s="42" t="s">
        <v>26</v>
      </c>
      <c r="C13" s="42"/>
      <c r="D13" s="42"/>
      <c r="E13" s="42"/>
      <c r="H13" s="43">
        <f>SUM(H14)</f>
        <v>0</v>
      </c>
      <c r="I13" s="43">
        <f t="shared" si="1"/>
        <v>0</v>
      </c>
      <c r="J13" s="43">
        <f t="shared" si="1"/>
        <v>0</v>
      </c>
      <c r="K13" s="43">
        <f t="shared" si="1"/>
        <v>0</v>
      </c>
      <c r="L13" s="43">
        <f t="shared" si="1"/>
        <v>0</v>
      </c>
      <c r="M13" s="43">
        <f t="shared" si="1"/>
        <v>0</v>
      </c>
      <c r="N13" s="43">
        <f t="shared" si="1"/>
        <v>0</v>
      </c>
      <c r="O13" s="26">
        <f t="shared" si="1"/>
        <v>3290035.31</v>
      </c>
      <c r="P13" s="26">
        <f t="shared" si="1"/>
        <v>3290035.31</v>
      </c>
    </row>
    <row r="14" spans="1:20" ht="25.5" customHeight="1" x14ac:dyDescent="0.25">
      <c r="C14" s="44" t="s">
        <v>27</v>
      </c>
      <c r="D14" s="44"/>
      <c r="E14" s="44"/>
      <c r="H14" s="43">
        <f>SUM(H15)</f>
        <v>0</v>
      </c>
      <c r="I14" s="43">
        <f t="shared" si="1"/>
        <v>0</v>
      </c>
      <c r="J14" s="43">
        <f t="shared" si="1"/>
        <v>0</v>
      </c>
      <c r="K14" s="43">
        <f t="shared" si="1"/>
        <v>0</v>
      </c>
      <c r="L14" s="43">
        <f t="shared" si="1"/>
        <v>0</v>
      </c>
      <c r="M14" s="43">
        <f t="shared" si="1"/>
        <v>0</v>
      </c>
      <c r="N14" s="43">
        <f t="shared" si="1"/>
        <v>0</v>
      </c>
      <c r="O14" s="26">
        <f t="shared" si="1"/>
        <v>3290035.31</v>
      </c>
      <c r="P14" s="26">
        <f t="shared" si="1"/>
        <v>3290035.31</v>
      </c>
    </row>
    <row r="15" spans="1:20" s="32" customFormat="1" x14ac:dyDescent="0.25">
      <c r="A15" s="45"/>
      <c r="B15" s="45"/>
      <c r="C15" s="46"/>
      <c r="D15" s="47" t="s">
        <v>28</v>
      </c>
      <c r="E15" s="48" t="s">
        <v>29</v>
      </c>
      <c r="F15" s="46"/>
      <c r="G15" s="49"/>
      <c r="H15" s="50">
        <f>SUM(H16:H17)</f>
        <v>0</v>
      </c>
      <c r="I15" s="50">
        <f t="shared" ref="I15:P15" si="2">SUM(I16:I17)</f>
        <v>0</v>
      </c>
      <c r="J15" s="50">
        <f t="shared" si="2"/>
        <v>0</v>
      </c>
      <c r="K15" s="50">
        <f t="shared" si="2"/>
        <v>0</v>
      </c>
      <c r="L15" s="50">
        <f t="shared" si="2"/>
        <v>0</v>
      </c>
      <c r="M15" s="50">
        <f t="shared" si="2"/>
        <v>0</v>
      </c>
      <c r="N15" s="50">
        <f t="shared" si="2"/>
        <v>0</v>
      </c>
      <c r="O15" s="51">
        <f t="shared" si="2"/>
        <v>3290035.31</v>
      </c>
      <c r="P15" s="51">
        <f t="shared" si="2"/>
        <v>3290035.31</v>
      </c>
    </row>
    <row r="16" spans="1:20" ht="25.5" x14ac:dyDescent="0.25">
      <c r="E16" s="31" t="s">
        <v>30</v>
      </c>
      <c r="G16" s="33" t="s">
        <v>31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52">
        <v>2439257.7200000002</v>
      </c>
      <c r="P16" s="52">
        <f t="shared" ref="P16:P17" si="3">SUM(H16:O16)</f>
        <v>2439257.7200000002</v>
      </c>
    </row>
    <row r="17" spans="1:16" ht="25.5" x14ac:dyDescent="0.25">
      <c r="E17" s="31" t="s">
        <v>30</v>
      </c>
      <c r="G17" s="33" t="s">
        <v>32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52">
        <v>850777.59</v>
      </c>
      <c r="P17" s="52">
        <f t="shared" si="3"/>
        <v>850777.59</v>
      </c>
    </row>
    <row r="18" spans="1:16" x14ac:dyDescent="0.25">
      <c r="E18" s="31"/>
      <c r="I18" s="34"/>
      <c r="J18" s="34"/>
      <c r="K18" s="34"/>
      <c r="L18" s="34"/>
      <c r="M18" s="35"/>
      <c r="N18" s="34"/>
      <c r="O18" s="34"/>
      <c r="P18" s="35"/>
    </row>
    <row r="19" spans="1:16" s="41" customFormat="1" ht="18" customHeight="1" x14ac:dyDescent="0.25">
      <c r="A19" s="36" t="s">
        <v>33</v>
      </c>
      <c r="B19" s="36"/>
      <c r="C19" s="36"/>
      <c r="D19" s="36"/>
      <c r="E19" s="36"/>
      <c r="F19" s="37"/>
      <c r="G19" s="38"/>
      <c r="H19" s="39">
        <f t="shared" ref="H19" si="4">SUM(H20)</f>
        <v>0</v>
      </c>
      <c r="I19" s="39">
        <f>SUM(I20)</f>
        <v>0</v>
      </c>
      <c r="J19" s="40">
        <f>SUM(J20)</f>
        <v>10996929.6</v>
      </c>
      <c r="K19" s="39">
        <f t="shared" ref="K19:P19" si="5">SUM(K20)</f>
        <v>0</v>
      </c>
      <c r="L19" s="39">
        <f t="shared" si="5"/>
        <v>0</v>
      </c>
      <c r="M19" s="40">
        <f t="shared" si="5"/>
        <v>13523364.050000001</v>
      </c>
      <c r="N19" s="40">
        <f t="shared" si="5"/>
        <v>8217431.1299999999</v>
      </c>
      <c r="O19" s="39">
        <f t="shared" si="5"/>
        <v>0</v>
      </c>
      <c r="P19" s="40">
        <f t="shared" si="5"/>
        <v>32737724.779999997</v>
      </c>
    </row>
    <row r="20" spans="1:16" x14ac:dyDescent="0.25">
      <c r="B20" s="42" t="s">
        <v>26</v>
      </c>
      <c r="C20" s="42"/>
      <c r="D20" s="42"/>
      <c r="E20" s="42"/>
      <c r="H20" s="43">
        <f>SUM(H21,H26)</f>
        <v>0</v>
      </c>
      <c r="I20" s="43">
        <f t="shared" ref="I20:P20" si="6">SUM(I21,I26)</f>
        <v>0</v>
      </c>
      <c r="J20" s="26">
        <f t="shared" si="6"/>
        <v>10996929.6</v>
      </c>
      <c r="K20" s="43">
        <f t="shared" si="6"/>
        <v>0</v>
      </c>
      <c r="L20" s="43">
        <f t="shared" si="6"/>
        <v>0</v>
      </c>
      <c r="M20" s="26">
        <f t="shared" si="6"/>
        <v>13523364.050000001</v>
      </c>
      <c r="N20" s="26">
        <f t="shared" si="6"/>
        <v>8217431.1299999999</v>
      </c>
      <c r="O20" s="43">
        <f t="shared" si="6"/>
        <v>0</v>
      </c>
      <c r="P20" s="26">
        <f t="shared" si="6"/>
        <v>32737724.779999997</v>
      </c>
    </row>
    <row r="21" spans="1:16" x14ac:dyDescent="0.25">
      <c r="C21" s="42" t="s">
        <v>34</v>
      </c>
      <c r="D21" s="42"/>
      <c r="E21" s="42"/>
      <c r="H21" s="43">
        <f>SUM(H22)</f>
        <v>0</v>
      </c>
      <c r="I21" s="43">
        <f>SUM(I22)</f>
        <v>0</v>
      </c>
      <c r="J21" s="26">
        <f t="shared" ref="J21:P21" si="7">SUM(J22)</f>
        <v>10996929.6</v>
      </c>
      <c r="K21" s="43">
        <f t="shared" si="7"/>
        <v>0</v>
      </c>
      <c r="L21" s="43">
        <f t="shared" si="7"/>
        <v>0</v>
      </c>
      <c r="M21" s="26">
        <f t="shared" si="7"/>
        <v>13523364.050000001</v>
      </c>
      <c r="N21" s="43">
        <f t="shared" si="7"/>
        <v>0</v>
      </c>
      <c r="O21" s="43">
        <f t="shared" si="7"/>
        <v>0</v>
      </c>
      <c r="P21" s="26">
        <f t="shared" si="7"/>
        <v>24520293.649999999</v>
      </c>
    </row>
    <row r="22" spans="1:16" s="32" customFormat="1" x14ac:dyDescent="0.25">
      <c r="A22" s="45"/>
      <c r="B22" s="45"/>
      <c r="C22" s="46"/>
      <c r="D22" s="47" t="s">
        <v>35</v>
      </c>
      <c r="E22" s="48" t="s">
        <v>36</v>
      </c>
      <c r="F22" s="46"/>
      <c r="G22" s="49"/>
      <c r="H22" s="50">
        <f>SUM(H23:H24)</f>
        <v>0</v>
      </c>
      <c r="I22" s="50">
        <f t="shared" ref="I22" si="8">SUM(I23:I24)</f>
        <v>0</v>
      </c>
      <c r="J22" s="51">
        <f>SUM(J23:J24)</f>
        <v>10996929.6</v>
      </c>
      <c r="K22" s="50">
        <f t="shared" ref="K22:P22" si="9">SUM(K23:K24)</f>
        <v>0</v>
      </c>
      <c r="L22" s="50">
        <f t="shared" si="9"/>
        <v>0</v>
      </c>
      <c r="M22" s="51">
        <f t="shared" si="9"/>
        <v>13523364.050000001</v>
      </c>
      <c r="N22" s="50">
        <f t="shared" si="9"/>
        <v>0</v>
      </c>
      <c r="O22" s="50">
        <f t="shared" si="9"/>
        <v>0</v>
      </c>
      <c r="P22" s="51">
        <f t="shared" si="9"/>
        <v>24520293.649999999</v>
      </c>
    </row>
    <row r="23" spans="1:16" ht="38.25" x14ac:dyDescent="0.2">
      <c r="E23" s="53" t="s">
        <v>37</v>
      </c>
      <c r="G23" s="33" t="s">
        <v>38</v>
      </c>
      <c r="H23" s="34">
        <v>0</v>
      </c>
      <c r="I23" s="34">
        <v>0</v>
      </c>
      <c r="J23" s="35">
        <v>10996929.6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2">
        <f>SUM(H23:O23)</f>
        <v>10996929.6</v>
      </c>
    </row>
    <row r="24" spans="1:16" ht="38.25" x14ac:dyDescent="0.2">
      <c r="E24" s="53" t="s">
        <v>37</v>
      </c>
      <c r="G24" s="33" t="s">
        <v>39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5">
        <v>13523364.050000001</v>
      </c>
      <c r="N24" s="34">
        <v>0</v>
      </c>
      <c r="O24" s="34">
        <v>0</v>
      </c>
      <c r="P24" s="52">
        <f t="shared" ref="P24" si="10">SUM(H24:O24)</f>
        <v>13523364.050000001</v>
      </c>
    </row>
    <row r="25" spans="1:16" x14ac:dyDescent="0.25">
      <c r="E25" s="31"/>
      <c r="I25" s="34"/>
      <c r="J25" s="35"/>
      <c r="K25" s="35"/>
      <c r="L25" s="35"/>
      <c r="M25" s="34"/>
      <c r="N25" s="34"/>
      <c r="O25" s="34"/>
      <c r="P25" s="35"/>
    </row>
    <row r="26" spans="1:16" ht="25.5" customHeight="1" x14ac:dyDescent="0.25">
      <c r="C26" s="44" t="s">
        <v>27</v>
      </c>
      <c r="D26" s="44"/>
      <c r="E26" s="44"/>
      <c r="H26" s="43">
        <f>SUM(H27)</f>
        <v>0</v>
      </c>
      <c r="I26" s="43">
        <f t="shared" ref="I26:P26" si="11">SUM(I27)</f>
        <v>0</v>
      </c>
      <c r="J26" s="43">
        <f t="shared" si="11"/>
        <v>0</v>
      </c>
      <c r="K26" s="43">
        <f t="shared" si="11"/>
        <v>0</v>
      </c>
      <c r="L26" s="43">
        <f t="shared" si="11"/>
        <v>0</v>
      </c>
      <c r="M26" s="43">
        <f t="shared" si="11"/>
        <v>0</v>
      </c>
      <c r="N26" s="26">
        <f t="shared" si="11"/>
        <v>8217431.1299999999</v>
      </c>
      <c r="O26" s="43">
        <f t="shared" si="11"/>
        <v>0</v>
      </c>
      <c r="P26" s="26">
        <f t="shared" si="11"/>
        <v>8217431.1299999999</v>
      </c>
    </row>
    <row r="27" spans="1:16" s="32" customFormat="1" x14ac:dyDescent="0.25">
      <c r="A27" s="45"/>
      <c r="B27" s="45"/>
      <c r="C27" s="46"/>
      <c r="D27" s="47" t="s">
        <v>40</v>
      </c>
      <c r="E27" s="48" t="s">
        <v>41</v>
      </c>
      <c r="F27" s="46"/>
      <c r="G27" s="49"/>
      <c r="H27" s="50">
        <f t="shared" ref="H27:M27" si="12">SUM(H28:H29)</f>
        <v>0</v>
      </c>
      <c r="I27" s="50">
        <f t="shared" si="12"/>
        <v>0</v>
      </c>
      <c r="J27" s="50">
        <f t="shared" si="12"/>
        <v>0</v>
      </c>
      <c r="K27" s="50">
        <f t="shared" si="12"/>
        <v>0</v>
      </c>
      <c r="L27" s="50">
        <f t="shared" si="12"/>
        <v>0</v>
      </c>
      <c r="M27" s="50">
        <f t="shared" si="12"/>
        <v>0</v>
      </c>
      <c r="N27" s="51">
        <f>SUM(N28:N29)</f>
        <v>8217431.1299999999</v>
      </c>
      <c r="O27" s="50">
        <f t="shared" ref="O27:P27" si="13">SUM(O28:O29)</f>
        <v>0</v>
      </c>
      <c r="P27" s="51">
        <f t="shared" si="13"/>
        <v>8217431.1299999999</v>
      </c>
    </row>
    <row r="28" spans="1:16" ht="25.5" x14ac:dyDescent="0.25">
      <c r="E28" s="31" t="s">
        <v>42</v>
      </c>
      <c r="G28" s="33" t="s">
        <v>31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5">
        <v>6579213.5999999996</v>
      </c>
      <c r="O28" s="34">
        <v>0</v>
      </c>
      <c r="P28" s="52">
        <f t="shared" ref="P28:P29" si="14">SUM(H28:O28)</f>
        <v>6579213.5999999996</v>
      </c>
    </row>
    <row r="29" spans="1:16" ht="25.5" x14ac:dyDescent="0.25">
      <c r="E29" s="31" t="s">
        <v>43</v>
      </c>
      <c r="G29" s="33" t="s">
        <v>44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1638217.53</v>
      </c>
      <c r="O29" s="34">
        <v>0</v>
      </c>
      <c r="P29" s="52">
        <f t="shared" si="14"/>
        <v>1638217.53</v>
      </c>
    </row>
    <row r="30" spans="1:16" s="32" customFormat="1" ht="2.1" customHeight="1" x14ac:dyDescent="0.25">
      <c r="A30" s="54"/>
      <c r="B30" s="54"/>
      <c r="C30" s="54"/>
      <c r="D30" s="54"/>
      <c r="E30" s="55"/>
      <c r="F30" s="56"/>
      <c r="G30" s="57"/>
      <c r="H30" s="57"/>
      <c r="I30" s="55"/>
      <c r="J30" s="55"/>
      <c r="K30" s="55"/>
      <c r="L30" s="55"/>
      <c r="M30" s="55"/>
      <c r="N30" s="55"/>
      <c r="O30" s="55"/>
      <c r="P30" s="55"/>
    </row>
    <row r="31" spans="1:16" s="32" customFormat="1" x14ac:dyDescent="0.25">
      <c r="A31" s="58" t="s">
        <v>45</v>
      </c>
      <c r="B31" s="58"/>
      <c r="C31" s="58"/>
      <c r="D31" s="58"/>
      <c r="E31" s="59"/>
      <c r="G31" s="33"/>
      <c r="H31" s="33"/>
      <c r="I31" s="22"/>
      <c r="J31" s="22"/>
      <c r="K31" s="22"/>
      <c r="L31" s="22"/>
      <c r="M31" s="22"/>
      <c r="N31" s="22"/>
      <c r="O31" s="22"/>
      <c r="P31" s="22"/>
    </row>
  </sheetData>
  <mergeCells count="18">
    <mergeCell ref="C21:E21"/>
    <mergeCell ref="C26:E26"/>
    <mergeCell ref="A31:E31"/>
    <mergeCell ref="A10:E10"/>
    <mergeCell ref="A12:E12"/>
    <mergeCell ref="B13:E13"/>
    <mergeCell ref="C14:E14"/>
    <mergeCell ref="A19:E19"/>
    <mergeCell ref="B20:E20"/>
    <mergeCell ref="A1:P1"/>
    <mergeCell ref="A2:P2"/>
    <mergeCell ref="A3:P3"/>
    <mergeCell ref="A4:P4"/>
    <mergeCell ref="A5:P5"/>
    <mergeCell ref="A6:E8"/>
    <mergeCell ref="F6:G8"/>
    <mergeCell ref="I6:P6"/>
    <mergeCell ref="P7:P8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2023-10-25T19:39:03Z</dcterms:created>
  <dcterms:modified xsi:type="dcterms:W3CDTF">2023-10-25T19:39:03Z</dcterms:modified>
</cp:coreProperties>
</file>