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4A6A76-CF0A-441E-A102-B2DE3F6FD42D}" xr6:coauthVersionLast="40" xr6:coauthVersionMax="40" xr10:uidLastSave="{00000000-0000-0000-0000-000000000000}"/>
  <bookViews>
    <workbookView xWindow="0" yWindow="0" windowWidth="20490" windowHeight="7545" xr2:uid="{BC54A645-1701-4657-8245-A53DC72FD12F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E41" i="1"/>
  <c r="H41" i="1" s="1"/>
  <c r="H40" i="1"/>
  <c r="E40" i="1"/>
  <c r="H39" i="1"/>
  <c r="E39" i="1"/>
  <c r="E38" i="1"/>
  <c r="H38" i="1" s="1"/>
  <c r="H37" i="1"/>
  <c r="E37" i="1"/>
  <c r="H36" i="1"/>
  <c r="E36" i="1"/>
  <c r="E35" i="1"/>
  <c r="H35" i="1" s="1"/>
  <c r="H34" i="1"/>
  <c r="E34" i="1"/>
  <c r="H33" i="1"/>
  <c r="E33" i="1"/>
  <c r="E30" i="1"/>
  <c r="H30" i="1" s="1"/>
  <c r="H29" i="1"/>
  <c r="E29" i="1"/>
  <c r="H28" i="1"/>
  <c r="E28" i="1"/>
  <c r="E27" i="1"/>
  <c r="H27" i="1" s="1"/>
  <c r="H26" i="1"/>
  <c r="E26" i="1"/>
  <c r="H25" i="1"/>
  <c r="E25" i="1"/>
  <c r="E24" i="1"/>
  <c r="E23" i="1" s="1"/>
  <c r="E11" i="1" s="1"/>
  <c r="G23" i="1"/>
  <c r="F23" i="1"/>
  <c r="D23" i="1"/>
  <c r="C23" i="1"/>
  <c r="C11" i="1" s="1"/>
  <c r="H21" i="1"/>
  <c r="E21" i="1"/>
  <c r="H20" i="1"/>
  <c r="E20" i="1"/>
  <c r="E19" i="1"/>
  <c r="H19" i="1" s="1"/>
  <c r="H18" i="1"/>
  <c r="E18" i="1"/>
  <c r="H17" i="1"/>
  <c r="E17" i="1"/>
  <c r="E16" i="1"/>
  <c r="H16" i="1" s="1"/>
  <c r="H15" i="1"/>
  <c r="E15" i="1"/>
  <c r="H14" i="1"/>
  <c r="E14" i="1"/>
  <c r="G13" i="1"/>
  <c r="G11" i="1" s="1"/>
  <c r="F13" i="1"/>
  <c r="E13" i="1"/>
  <c r="H13" i="1" s="1"/>
  <c r="D13" i="1"/>
  <c r="D11" i="1" s="1"/>
  <c r="C13" i="1"/>
  <c r="F11" i="1"/>
  <c r="H24" i="1" l="1"/>
  <c r="H23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<sst xmlns="http://schemas.openxmlformats.org/spreadsheetml/2006/main" count="50" uniqueCount="50">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</sst>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E5B4D61F-6278-4354-A449-4120332DF499}"/>
    <cellStyle name="Normal 13 2 3" xfId="4" xr:uid="{48F2FF2A-B5CA-4491-9828-3195C5E80B2E}"/>
    <cellStyle name="Normal 15" xfId="2" xr:uid="{5ECA03FF-5DD0-421F-BA9A-7568BF6148F9}"/>
    <cellStyle name="Normal 3_1. Ingreso Público" xfId="1" xr:uid="{BB138340-6EE0-4516-A67D-4845415FD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DD34-9543-473D-A6A6-206555CDE001}">
  <dimension ref="A1:I65"/>
  <sheetViews>
    <sheetView showGridLines="0" tabSelected="1" topLeftCell="A39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3535792340</v>
      </c>
      <c r="D11" s="19">
        <f t="shared" si="0"/>
        <v>1282794276</v>
      </c>
      <c r="E11" s="19">
        <f t="shared" si="0"/>
        <v>4818586616</v>
      </c>
      <c r="F11" s="19">
        <f t="shared" si="0"/>
        <v>3297008453</v>
      </c>
      <c r="G11" s="19">
        <f t="shared" si="0"/>
        <v>3207194465</v>
      </c>
      <c r="H11" s="19">
        <f t="shared" si="0"/>
        <v>1521578163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1768331317</v>
      </c>
      <c r="D13" s="25">
        <f>SUM(D14:D21)</f>
        <v>269921103</v>
      </c>
      <c r="E13" s="25">
        <f>SUM(E14:E21)</f>
        <v>2038252420</v>
      </c>
      <c r="F13" s="25">
        <f>SUM(F14:F21)</f>
        <v>1272542176</v>
      </c>
      <c r="G13" s="25">
        <f>SUM(G14:G21)</f>
        <v>1182728188</v>
      </c>
      <c r="H13" s="25">
        <f>SUM(E13-F13)</f>
        <v>765710244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" si="1">SUM(C14:D14)</f>
        <v>0</v>
      </c>
      <c r="F14" s="30">
        <v>0</v>
      </c>
      <c r="G14" s="30">
        <v>0</v>
      </c>
      <c r="H14" s="30">
        <f>SUM(E14-F14)</f>
        <v>0</v>
      </c>
    </row>
    <row r="15" spans="1:9" s="27" customFormat="1" ht="15" customHeight="1" x14ac:dyDescent="0.25">
      <c r="A15" s="28"/>
      <c r="B15" s="29" t="s">
        <v>19</v>
      </c>
      <c r="C15" s="30">
        <v>1454223132</v>
      </c>
      <c r="D15" s="30">
        <v>218660603</v>
      </c>
      <c r="E15" s="30">
        <f>SUM(C15:D15)</f>
        <v>1672883735</v>
      </c>
      <c r="F15" s="30">
        <v>1029539535</v>
      </c>
      <c r="G15" s="30">
        <v>954831467</v>
      </c>
      <c r="H15" s="30">
        <f>SUM(E15-F15)</f>
        <v>643344200</v>
      </c>
    </row>
    <row r="16" spans="1:9" s="27" customFormat="1" ht="15" customHeight="1" x14ac:dyDescent="0.25">
      <c r="A16" s="31"/>
      <c r="B16" s="29" t="s">
        <v>20</v>
      </c>
      <c r="C16" s="30">
        <v>300824389</v>
      </c>
      <c r="D16" s="30">
        <v>48048142</v>
      </c>
      <c r="E16" s="30">
        <f>SUM(C16:D16)</f>
        <v>348872531</v>
      </c>
      <c r="F16" s="30">
        <v>231342089</v>
      </c>
      <c r="G16" s="30">
        <v>216367987</v>
      </c>
      <c r="H16" s="30">
        <f>SUM(E16-F16)</f>
        <v>117530442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ref="E17:E21" si="2">SUM(C17:D17)</f>
        <v>0</v>
      </c>
      <c r="F17" s="30">
        <v>0</v>
      </c>
      <c r="G17" s="30">
        <v>0</v>
      </c>
      <c r="H17" s="30">
        <f>SUM(E17-F17)</f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2"/>
        <v>0</v>
      </c>
      <c r="F18" s="30">
        <v>0</v>
      </c>
      <c r="G18" s="30">
        <v>0</v>
      </c>
      <c r="H18" s="30">
        <f t="shared" ref="H18:H20" si="3">SUM(E18-F18)</f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2"/>
        <v>0</v>
      </c>
      <c r="F19" s="30">
        <v>0</v>
      </c>
      <c r="G19" s="30">
        <v>0</v>
      </c>
      <c r="H19" s="30">
        <f t="shared" si="3"/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2"/>
        <v>0</v>
      </c>
      <c r="F20" s="30">
        <v>0</v>
      </c>
      <c r="G20" s="30">
        <v>0</v>
      </c>
      <c r="H20" s="30">
        <f t="shared" si="3"/>
        <v>0</v>
      </c>
    </row>
    <row r="21" spans="1:9" s="27" customFormat="1" ht="15" customHeight="1" x14ac:dyDescent="0.25">
      <c r="A21" s="28"/>
      <c r="B21" s="29" t="s">
        <v>25</v>
      </c>
      <c r="C21" s="30">
        <v>13283796</v>
      </c>
      <c r="D21" s="30">
        <v>3212358</v>
      </c>
      <c r="E21" s="30">
        <f t="shared" si="2"/>
        <v>16496154</v>
      </c>
      <c r="F21" s="30">
        <v>11660552</v>
      </c>
      <c r="G21" s="30">
        <v>11528734</v>
      </c>
      <c r="H21" s="30">
        <f>SUM(E21-F21)</f>
        <v>4835602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1767461023</v>
      </c>
      <c r="D23" s="25">
        <f t="shared" ref="D23:H23" si="4">SUM(D24:D30)</f>
        <v>1012873173</v>
      </c>
      <c r="E23" s="25">
        <f>SUM(E24:E30)</f>
        <v>2780334196</v>
      </c>
      <c r="F23" s="25">
        <f t="shared" si="4"/>
        <v>2024466277</v>
      </c>
      <c r="G23" s="25">
        <f t="shared" si="4"/>
        <v>2024466277</v>
      </c>
      <c r="H23" s="25">
        <f t="shared" si="4"/>
        <v>755867919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f t="shared" ref="E24:E30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f t="shared" si="5"/>
        <v>0</v>
      </c>
      <c r="F25" s="30">
        <v>0</v>
      </c>
      <c r="G25" s="30">
        <v>0</v>
      </c>
      <c r="H25" s="30">
        <f t="shared" si="6"/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f t="shared" si="5"/>
        <v>0</v>
      </c>
      <c r="F26" s="30">
        <v>0</v>
      </c>
      <c r="G26" s="30">
        <v>0</v>
      </c>
      <c r="H26" s="30">
        <f t="shared" si="6"/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si="5"/>
        <v>0</v>
      </c>
      <c r="F27" s="30">
        <v>0</v>
      </c>
      <c r="G27" s="30">
        <v>0</v>
      </c>
      <c r="H27" s="30">
        <f t="shared" si="6"/>
        <v>0</v>
      </c>
    </row>
    <row r="28" spans="1:9" s="27" customFormat="1" ht="15" customHeight="1" x14ac:dyDescent="0.25">
      <c r="A28" s="28"/>
      <c r="B28" s="29" t="s">
        <v>31</v>
      </c>
      <c r="C28" s="30">
        <v>1767461023</v>
      </c>
      <c r="D28" s="30">
        <v>1012873173</v>
      </c>
      <c r="E28" s="30">
        <f t="shared" si="5"/>
        <v>2780334196</v>
      </c>
      <c r="F28" s="30">
        <v>2024466277</v>
      </c>
      <c r="G28" s="30">
        <v>2024466277</v>
      </c>
      <c r="H28" s="30">
        <f t="shared" si="6"/>
        <v>755867919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f t="shared" si="5"/>
        <v>0</v>
      </c>
      <c r="F29" s="30">
        <v>0</v>
      </c>
      <c r="G29" s="30">
        <v>0</v>
      </c>
      <c r="H29" s="30">
        <f t="shared" si="6"/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f t="shared" si="5"/>
        <v>0</v>
      </c>
      <c r="F30" s="30">
        <v>0</v>
      </c>
      <c r="G30" s="30">
        <v>0</v>
      </c>
      <c r="H30" s="30">
        <f t="shared" si="6"/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7">SUM(C33:D33)</f>
        <v>0</v>
      </c>
      <c r="F33" s="30">
        <v>0</v>
      </c>
      <c r="G33" s="30">
        <v>0</v>
      </c>
      <c r="H33" s="30">
        <f t="shared" ref="H33:H41" si="8">SUM(E33-F33)</f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7"/>
        <v>0</v>
      </c>
      <c r="F34" s="30">
        <v>0</v>
      </c>
      <c r="G34" s="30">
        <v>0</v>
      </c>
      <c r="H34" s="30">
        <f t="shared" si="8"/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7"/>
        <v>0</v>
      </c>
      <c r="F35" s="30">
        <v>0</v>
      </c>
      <c r="G35" s="30">
        <v>0</v>
      </c>
      <c r="H35" s="30">
        <f t="shared" si="8"/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7"/>
        <v>0</v>
      </c>
      <c r="F36" s="30">
        <v>0</v>
      </c>
      <c r="G36" s="30">
        <v>0</v>
      </c>
      <c r="H36" s="30">
        <f t="shared" si="8"/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7"/>
        <v>0</v>
      </c>
      <c r="F37" s="30">
        <v>0</v>
      </c>
      <c r="G37" s="30">
        <v>0</v>
      </c>
      <c r="H37" s="30">
        <f t="shared" si="8"/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7"/>
        <v>0</v>
      </c>
      <c r="F38" s="30">
        <v>0</v>
      </c>
      <c r="G38" s="33">
        <v>0</v>
      </c>
      <c r="H38" s="30">
        <f t="shared" si="8"/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7"/>
        <v>0</v>
      </c>
      <c r="F39" s="30">
        <v>0</v>
      </c>
      <c r="G39" s="30">
        <v>0</v>
      </c>
      <c r="H39" s="30">
        <f t="shared" si="8"/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7"/>
        <v>0</v>
      </c>
      <c r="F40" s="30">
        <v>0</v>
      </c>
      <c r="G40" s="30">
        <v>0</v>
      </c>
      <c r="H40" s="30">
        <f t="shared" si="8"/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7"/>
        <v>0</v>
      </c>
      <c r="F41" s="30">
        <v>0</v>
      </c>
      <c r="G41" s="30">
        <v>0</v>
      </c>
      <c r="H41" s="30">
        <f t="shared" si="8"/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9">SUM(F44:F47)</f>
        <v>0</v>
      </c>
      <c r="G43" s="37">
        <f t="shared" si="9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0">SUM(C44:D44)</f>
        <v>0</v>
      </c>
      <c r="F44" s="30">
        <v>0</v>
      </c>
      <c r="G44" s="30">
        <v>0</v>
      </c>
      <c r="H44" s="30">
        <f t="shared" ref="H44:H47" si="11">SUM(E44-F44)</f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0"/>
        <v>0</v>
      </c>
      <c r="F45" s="30">
        <v>0</v>
      </c>
      <c r="G45" s="30">
        <v>0</v>
      </c>
      <c r="H45" s="30">
        <f t="shared" si="11"/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0"/>
        <v>0</v>
      </c>
      <c r="F46" s="30">
        <v>0</v>
      </c>
      <c r="G46" s="30">
        <v>0</v>
      </c>
      <c r="H46" s="30">
        <f t="shared" si="11"/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30">
        <f t="shared" si="10"/>
        <v>0</v>
      </c>
      <c r="F47" s="40">
        <v>0</v>
      </c>
      <c r="G47" s="40">
        <v>0</v>
      </c>
      <c r="H47" s="30">
        <f t="shared" si="11"/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2023-10-26T16:16:57Z</dcterms:created>
  <dcterms:modified xsi:type="dcterms:W3CDTF">2023-10-26T16:16:57Z</dcterms:modified>
</cp:coreProperties>
</file>