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C37" i="1" s="1"/>
  <c r="C98" i="1" s="1"/>
  <c r="B14" i="1"/>
  <c r="B37" i="1" s="1"/>
  <c r="B98" i="1" s="1"/>
  <c r="A5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<sst xmlns="http://schemas.openxmlformats.org/spreadsheetml/2006/main" count="69" uniqueCount="66">
  <si>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</si>
  <si>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ÓRGANOS AUTÓNOMOS</t>
  </si>
  <si>
    <t>ESTADO DE SITUACIÓN FINANCIERA CONSOLIDADO</t>
  </si>
  <si>
    <t>( Cifras en Pesos )</t>
  </si>
  <si>
    <t>CONCEPTO</t>
  </si>
  <si>
    <t>SEP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</si>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</sst>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0__;\(#,##0.00\)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4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center" vertical="top"/>
    </xf>
    <xf numFmtId="37" fontId="9" fillId="4" borderId="0" xfId="1" applyNumberFormat="1" applyFont="1" applyFill="1" applyAlignment="1">
      <alignment vertical="center"/>
    </xf>
    <xf numFmtId="164" fontId="8" fillId="4" borderId="0" xfId="1" applyNumberFormat="1" applyFont="1" applyFill="1" applyAlignment="1">
      <alignment horizontal="center" vertical="center"/>
    </xf>
    <xf numFmtId="37" fontId="10" fillId="0" borderId="0" xfId="1" applyNumberFormat="1" applyFont="1" applyAlignment="1">
      <alignment vertical="top"/>
    </xf>
    <xf numFmtId="37" fontId="11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vertical="top"/>
    </xf>
    <xf numFmtId="164" fontId="9" fillId="5" borderId="0" xfId="1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top"/>
    </xf>
    <xf numFmtId="164" fontId="2" fillId="5" borderId="0" xfId="1" applyNumberFormat="1" applyFill="1" applyAlignment="1">
      <alignment vertical="top"/>
    </xf>
    <xf numFmtId="164" fontId="2" fillId="5" borderId="0" xfId="1" applyNumberFormat="1" applyFill="1" applyAlignment="1">
      <alignment horizontal="right" vertical="top"/>
    </xf>
    <xf numFmtId="0" fontId="4" fillId="0" borderId="0" xfId="1" applyFont="1" applyAlignment="1">
      <alignment vertical="top"/>
    </xf>
    <xf numFmtId="37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vertical="top"/>
    </xf>
    <xf numFmtId="164" fontId="2" fillId="0" borderId="0" xfId="1" applyNumberFormat="1" applyAlignment="1">
      <alignment horizontal="right" vertical="top"/>
    </xf>
    <xf numFmtId="37" fontId="2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vertical="top"/>
    </xf>
    <xf numFmtId="0" fontId="2" fillId="0" borderId="0" xfId="1" applyAlignment="1">
      <alignment vertical="top"/>
    </xf>
    <xf numFmtId="37" fontId="11" fillId="0" borderId="0" xfId="1" applyNumberFormat="1" applyFont="1" applyAlignment="1">
      <alignment horizontal="left" vertical="top"/>
    </xf>
    <xf numFmtId="37" fontId="11" fillId="0" borderId="0" xfId="1" applyNumberFormat="1" applyFont="1" applyAlignment="1">
      <alignment vertical="top"/>
    </xf>
    <xf numFmtId="37" fontId="2" fillId="0" borderId="0" xfId="1" applyNumberFormat="1" applyAlignment="1">
      <alignment horizontal="left" vertical="top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top"/>
    </xf>
    <xf numFmtId="164" fontId="13" fillId="0" borderId="0" xfId="1" applyNumberFormat="1" applyFont="1" applyAlignment="1">
      <alignment horizontal="right" vertical="top"/>
    </xf>
    <xf numFmtId="37" fontId="2" fillId="0" borderId="0" xfId="1" applyNumberFormat="1" applyAlignment="1">
      <alignment horizontal="justify" vertical="top" wrapText="1"/>
    </xf>
    <xf numFmtId="37" fontId="10" fillId="0" borderId="0" xfId="1" applyNumberFormat="1" applyFont="1" applyAlignment="1">
      <alignment horizontal="left" vertical="top"/>
    </xf>
    <xf numFmtId="164" fontId="10" fillId="0" borderId="0" xfId="1" applyNumberFormat="1" applyFont="1" applyAlignment="1">
      <alignment horizontal="right" vertical="top"/>
    </xf>
    <xf numFmtId="37" fontId="11" fillId="4" borderId="0" xfId="1" applyNumberFormat="1" applyFont="1" applyFill="1" applyAlignment="1">
      <alignment vertical="top"/>
    </xf>
    <xf numFmtId="164" fontId="2" fillId="4" borderId="0" xfId="1" applyNumberFormat="1" applyFill="1" applyAlignment="1">
      <alignment horizontal="right" vertical="top"/>
    </xf>
    <xf numFmtId="37" fontId="11" fillId="5" borderId="0" xfId="1" applyNumberFormat="1" applyFont="1" applyFill="1" applyAlignment="1">
      <alignment horizontal="left" vertical="top"/>
    </xf>
    <xf numFmtId="37" fontId="9" fillId="0" borderId="0" xfId="1" applyNumberFormat="1" applyFont="1" applyAlignment="1">
      <alignment horizontal="left" vertical="top"/>
    </xf>
    <xf numFmtId="164" fontId="4" fillId="0" borderId="0" xfId="1" applyNumberFormat="1" applyFont="1" applyAlignment="1">
      <alignment horizontal="right" vertical="top"/>
    </xf>
    <xf numFmtId="164" fontId="2" fillId="0" borderId="0" xfId="1" applyNumberFormat="1" applyAlignment="1">
      <alignment horizontal="left" vertical="top" wrapText="1"/>
    </xf>
    <xf numFmtId="37" fontId="13" fillId="0" borderId="0" xfId="1" applyNumberFormat="1" applyFont="1" applyAlignment="1">
      <alignment horizontal="left" vertical="top"/>
    </xf>
    <xf numFmtId="164" fontId="2" fillId="0" borderId="0" xfId="1" applyNumberFormat="1" applyAlignment="1">
      <alignment horizontal="left" vertical="top"/>
    </xf>
    <xf numFmtId="37" fontId="11" fillId="5" borderId="0" xfId="1" applyNumberFormat="1" applyFont="1" applyFill="1" applyAlignment="1">
      <alignment vertical="top" wrapText="1"/>
    </xf>
    <xf numFmtId="37" fontId="14" fillId="0" borderId="0" xfId="1" applyNumberFormat="1" applyFont="1" applyAlignment="1">
      <alignment horizontal="left" vertical="top"/>
    </xf>
    <xf numFmtId="37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left" vertical="top" wrapText="1"/>
    </xf>
    <xf numFmtId="164" fontId="2" fillId="0" borderId="4" xfId="1" applyNumberFormat="1" applyBorder="1" applyAlignment="1">
      <alignment horizontal="right" vertical="top"/>
    </xf>
    <xf numFmtId="0" fontId="2" fillId="0" borderId="4" xfId="1" applyBorder="1" applyAlignment="1">
      <alignment vertical="top"/>
    </xf>
    <xf numFmtId="164" fontId="2" fillId="0" borderId="4" xfId="1" applyNumberFormat="1" applyBorder="1" applyAlignment="1">
      <alignment vertical="top"/>
    </xf>
    <xf numFmtId="37" fontId="10" fillId="3" borderId="0" xfId="1" applyNumberFormat="1" applyFont="1" applyFill="1" applyAlignment="1">
      <alignment horizontal="left" vertical="top"/>
    </xf>
    <xf numFmtId="164" fontId="10" fillId="3" borderId="0" xfId="1" applyNumberFormat="1" applyFont="1" applyFill="1" applyAlignment="1">
      <alignment horizontal="right" vertical="top"/>
    </xf>
    <xf numFmtId="0" fontId="2" fillId="3" borderId="0" xfId="1" applyFill="1" applyAlignment="1">
      <alignment vertical="top"/>
    </xf>
    <xf numFmtId="37" fontId="14" fillId="3" borderId="0" xfId="1" applyNumberFormat="1" applyFont="1" applyFill="1" applyAlignment="1">
      <alignment horizontal="left" vertical="top"/>
    </xf>
    <xf numFmtId="37" fontId="15" fillId="0" borderId="5" xfId="1" applyNumberFormat="1" applyFont="1" applyBorder="1" applyAlignment="1">
      <alignment vertical="top"/>
    </xf>
    <xf numFmtId="0" fontId="4" fillId="0" borderId="5" xfId="1" applyFont="1" applyBorder="1" applyAlignment="1">
      <alignment horizontal="right" vertical="top"/>
    </xf>
    <xf numFmtId="43" fontId="16" fillId="0" borderId="5" xfId="2" applyFont="1" applyFill="1" applyBorder="1" applyAlignment="1">
      <alignment horizontal="right" vertical="top"/>
    </xf>
    <xf numFmtId="37" fontId="4" fillId="0" borderId="5" xfId="1" applyNumberFormat="1" applyFont="1" applyBorder="1" applyAlignment="1">
      <alignment horizontal="left" vertical="top" wrapText="1"/>
    </xf>
    <xf numFmtId="0" fontId="16" fillId="0" borderId="5" xfId="1" applyFont="1" applyBorder="1" applyAlignment="1">
      <alignment horizontal="left" vertical="top"/>
    </xf>
    <xf numFmtId="0" fontId="17" fillId="0" borderId="0" xfId="1" applyFont="1"/>
    <xf numFmtId="0" fontId="16" fillId="0" borderId="0" xfId="1" applyFont="1" applyAlignment="1">
      <alignment horizontal="justify" vertical="top" wrapText="1"/>
    </xf>
    <xf numFmtId="0" fontId="2" fillId="0" borderId="0" xfId="1" applyAlignment="1">
      <alignment horizontal="justify" vertical="top" wrapText="1"/>
    </xf>
    <xf numFmtId="0" fontId="16" fillId="0" borderId="0" xfId="1" applyFont="1" applyAlignment="1">
      <alignment horizontal="left"/>
    </xf>
    <xf numFmtId="0" fontId="7" fillId="0" borderId="0" xfId="1" applyFont="1"/>
    <xf numFmtId="164" fontId="16" fillId="0" borderId="0" xfId="1" applyNumberFormat="1" applyFont="1" applyAlignment="1">
      <alignment horizontal="left"/>
    </xf>
    <xf numFmtId="165" fontId="7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justify" vertical="top" wrapText="1"/>
    </xf>
    <xf numFmtId="0" fontId="19" fillId="0" borderId="0" xfId="3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0" fontId="20" fillId="0" borderId="0" xfId="1" applyFont="1"/>
  </cellXfs>
  <cellStyles count="57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illares_P-Estados Financieros Dic. 05 2 2" xfId="2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2 2 2" xfId="308"/>
    <cellStyle name="Normal 16 3" xfId="309"/>
    <cellStyle name="Normal 17" xfId="3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1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26"/>
    <cellStyle name="Normal 20 2" xfId="327"/>
    <cellStyle name="Normal 21" xfId="328"/>
    <cellStyle name="Normal 21 2" xfId="329"/>
    <cellStyle name="Normal 22" xfId="330"/>
    <cellStyle name="Normal 23" xfId="331"/>
    <cellStyle name="Normal 23 2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2 2" xfId="423"/>
    <cellStyle name="Normal 5 2 3" xfId="424"/>
    <cellStyle name="Normal 5 2 4" xfId="425"/>
    <cellStyle name="Normal 5 2 5" xfId="426"/>
    <cellStyle name="Normal 5 2 6" xfId="427"/>
    <cellStyle name="Normal 5 3" xfId="428"/>
    <cellStyle name="Normal 5 3 2" xfId="429"/>
    <cellStyle name="Normal 5 3 2 2" xfId="430"/>
    <cellStyle name="Normal 5 3 2 2 2" xfId="431"/>
    <cellStyle name="Normal 5 3 2 2 2 2" xfId="432"/>
    <cellStyle name="Normal 5 3 2 2 2 3" xfId="433"/>
    <cellStyle name="Normal 5 3 2 2 2 4" xfId="434"/>
    <cellStyle name="Normal 5 3 2 2 2 5" xfId="435"/>
    <cellStyle name="Normal 5 3 2 2 2 6" xfId="436"/>
    <cellStyle name="Normal 5 3 2 2 3" xfId="437"/>
    <cellStyle name="Normal 5 3 2 2 3 2" xfId="438"/>
    <cellStyle name="Normal 5 3 2 2 3 3" xfId="439"/>
    <cellStyle name="Normal 5 3 2 2 3 4" xfId="440"/>
    <cellStyle name="Normal 5 3 2 2 3 5" xfId="441"/>
    <cellStyle name="Normal 5 3 2 2 4" xfId="442"/>
    <cellStyle name="Normal 5 3 2 2 5" xfId="443"/>
    <cellStyle name="Normal 5 3 2 2 6" xfId="444"/>
    <cellStyle name="Normal 5 3 2 2 7" xfId="445"/>
    <cellStyle name="Normal 5 3 2 3" xfId="446"/>
    <cellStyle name="Normal 5 3 2 4" xfId="447"/>
    <cellStyle name="Normal 5 3 2 5" xfId="448"/>
    <cellStyle name="Normal 5 3 2 6" xfId="449"/>
    <cellStyle name="Normal 5 3 3" xfId="450"/>
    <cellStyle name="Normal 5 3 3 2" xfId="451"/>
    <cellStyle name="Normal 5 3 3 2 2" xfId="452"/>
    <cellStyle name="Normal 5 3 3 2 3" xfId="453"/>
    <cellStyle name="Normal 5 3 3 2 4" xfId="454"/>
    <cellStyle name="Normal 5 3 3 2 5" xfId="455"/>
    <cellStyle name="Normal 5 3 3 3" xfId="456"/>
    <cellStyle name="Normal 5 3 3 4" xfId="457"/>
    <cellStyle name="Normal 5 3 3 5" xfId="458"/>
    <cellStyle name="Normal 5 3 3 6" xfId="459"/>
    <cellStyle name="Normal 5 3 4" xfId="460"/>
    <cellStyle name="Normal 5 3 5" xfId="461"/>
    <cellStyle name="Normal 5 3 6" xfId="462"/>
    <cellStyle name="Normal 5 3 7" xfId="463"/>
    <cellStyle name="Normal 5 4" xfId="464"/>
    <cellStyle name="Normal 5 5" xfId="465"/>
    <cellStyle name="Normal 5 6" xfId="466"/>
    <cellStyle name="Normal 5 7" xfId="467"/>
    <cellStyle name="Normal 6" xfId="468"/>
    <cellStyle name="Normal 6 2" xfId="469"/>
    <cellStyle name="Normal 6 2 2" xfId="470"/>
    <cellStyle name="Normal 6 2 2 2" xfId="471"/>
    <cellStyle name="Normal 6 2 2 2 2" xfId="472"/>
    <cellStyle name="Normal 6 2 2 2 2 2" xfId="473"/>
    <cellStyle name="Normal 6 2 2 2 2 2 2" xfId="474"/>
    <cellStyle name="Normal 6 2 2 2 2 2 2 2" xfId="475"/>
    <cellStyle name="Normal 6 2 2 2 2 2 2 3" xfId="476"/>
    <cellStyle name="Normal 6 2 2 2 2 2 2 4" xfId="477"/>
    <cellStyle name="Normal 6 2 2 2 2 2 2 5" xfId="478"/>
    <cellStyle name="Normal 6 2 2 2 2 2 3" xfId="479"/>
    <cellStyle name="Normal 6 2 2 2 2 2 4" xfId="480"/>
    <cellStyle name="Normal 6 2 2 2 2 2 5" xfId="481"/>
    <cellStyle name="Normal 6 2 2 2 2 2 6" xfId="482"/>
    <cellStyle name="Normal 6 2 2 2 2 3" xfId="483"/>
    <cellStyle name="Normal 6 2 2 2 2 4" xfId="484"/>
    <cellStyle name="Normal 6 2 2 2 2 5" xfId="485"/>
    <cellStyle name="Normal 6 2 2 2 2 6" xfId="486"/>
    <cellStyle name="Normal 6 2 2 2 3" xfId="487"/>
    <cellStyle name="Normal 6 2 2 2 4" xfId="488"/>
    <cellStyle name="Normal 6 2 2 2 5" xfId="489"/>
    <cellStyle name="Normal 6 2 2 2 6" xfId="490"/>
    <cellStyle name="Normal 6 2 2 3" xfId="491"/>
    <cellStyle name="Normal 6 2 2 4" xfId="492"/>
    <cellStyle name="Normal 6 2 2 5" xfId="493"/>
    <cellStyle name="Normal 6 2 2 6" xfId="494"/>
    <cellStyle name="Normal 6 2 2 6 2" xfId="495"/>
    <cellStyle name="Normal 6 2 2 6 2 2" xfId="496"/>
    <cellStyle name="Normal 6 2 2 6 2 2 2" xfId="497"/>
    <cellStyle name="Normal 6 2 2 6 2 2 3" xfId="498"/>
    <cellStyle name="Normal 6 2 2 6 2 2 4" xfId="499"/>
    <cellStyle name="Normal 6 2 2 6 2 2 5" xfId="500"/>
    <cellStyle name="Normal 6 2 2 6 2 3" xfId="501"/>
    <cellStyle name="Normal 6 2 2 6 2 4" xfId="502"/>
    <cellStyle name="Normal 6 2 2 6 2 5" xfId="503"/>
    <cellStyle name="Normal 6 2 2 6 2 6" xfId="504"/>
    <cellStyle name="Normal 6 2 2 6 3" xfId="505"/>
    <cellStyle name="Normal 6 2 2 6 4" xfId="506"/>
    <cellStyle name="Normal 6 2 2 6 5" xfId="507"/>
    <cellStyle name="Normal 6 2 2 6 6" xfId="508"/>
    <cellStyle name="Normal 6 2 2 7" xfId="509"/>
    <cellStyle name="Normal 6 2 3" xfId="510"/>
    <cellStyle name="Normal 6 2 4" xfId="511"/>
    <cellStyle name="Normal 6 2 5" xfId="512"/>
    <cellStyle name="Normal 6 2 6" xfId="513"/>
    <cellStyle name="Normal 6 3" xfId="514"/>
    <cellStyle name="Normal 6 4" xfId="515"/>
    <cellStyle name="Normal 6 5" xfId="516"/>
    <cellStyle name="Normal 6 6" xfId="517"/>
    <cellStyle name="Normal 7" xfId="518"/>
    <cellStyle name="Normal 7 2" xfId="519"/>
    <cellStyle name="Normal 7 2 2" xfId="520"/>
    <cellStyle name="Normal 7 2 3" xfId="521"/>
    <cellStyle name="Normal 7 2 4" xfId="522"/>
    <cellStyle name="Normal 7 2 5" xfId="523"/>
    <cellStyle name="Normal 7 3" xfId="524"/>
    <cellStyle name="Normal 7 4" xfId="525"/>
    <cellStyle name="Normal 7 5" xfId="526"/>
    <cellStyle name="Normal 7 6" xfId="527"/>
    <cellStyle name="Normal 8" xfId="528"/>
    <cellStyle name="Normal 8 2" xfId="529"/>
    <cellStyle name="Normal 8 3" xfId="530"/>
    <cellStyle name="Normal 8 4" xfId="531"/>
    <cellStyle name="Normal 8 5" xfId="532"/>
    <cellStyle name="Normal 9" xfId="533"/>
    <cellStyle name="Normal 9 2" xfId="534"/>
    <cellStyle name="Normal 9 3" xfId="535"/>
    <cellStyle name="Normal 9 4" xfId="536"/>
    <cellStyle name="Normal 9 5" xfId="537"/>
    <cellStyle name="Notas 2" xfId="538"/>
    <cellStyle name="Notas 2 2" xfId="539"/>
    <cellStyle name="Notas 3" xfId="540"/>
    <cellStyle name="Notas 3 2" xfId="541"/>
    <cellStyle name="Notas 4" xfId="542"/>
    <cellStyle name="Notas 5" xfId="543"/>
    <cellStyle name="Porcentaje 2" xfId="544"/>
    <cellStyle name="Porcentaje 2 2" xfId="545"/>
    <cellStyle name="Porcentaje 2 3" xfId="546"/>
    <cellStyle name="Porcentaje 2 4" xfId="547"/>
    <cellStyle name="Porcentaje 2 5" xfId="548"/>
    <cellStyle name="Porcentaje 2 6" xfId="549"/>
    <cellStyle name="Porcentaje 3" xfId="550"/>
    <cellStyle name="Porcentaje 3 2" xfId="551"/>
    <cellStyle name="Porcentaje 3 3" xfId="552"/>
    <cellStyle name="Porcentaje 3 4" xfId="553"/>
    <cellStyle name="Porcentaje 3 5" xfId="554"/>
    <cellStyle name="Porcentual 2" xfId="555"/>
    <cellStyle name="Porcentual 2 2" xfId="556"/>
    <cellStyle name="Salida 2" xfId="557"/>
    <cellStyle name="Salida 2 2" xfId="558"/>
    <cellStyle name="Salida 3" xfId="559"/>
    <cellStyle name="Salida 4" xfId="560"/>
    <cellStyle name="Texto de advertencia 2" xfId="561"/>
    <cellStyle name="Texto de advertencia 3" xfId="562"/>
    <cellStyle name="Texto explicativo 2" xfId="563"/>
    <cellStyle name="Texto explicativo 3" xfId="564"/>
    <cellStyle name="Título 1 2" xfId="565"/>
    <cellStyle name="Título 2 2" xfId="566"/>
    <cellStyle name="Título 2 3" xfId="567"/>
    <cellStyle name="Título 3 2" xfId="568"/>
    <cellStyle name="Título 3 3" xfId="569"/>
    <cellStyle name="Título 4" xfId="570"/>
    <cellStyle name="Título 5" xfId="571"/>
    <cellStyle name="Total 2" xfId="572"/>
    <cellStyle name="Total 3" xfId="573"/>
    <cellStyle name="Total 4" xfId="5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>
        <row r="5">
          <cell r="A5" t="str">
            <v>AL 30 DE SEPTIEMBRE DE 2023</v>
          </cell>
        </row>
        <row r="11">
          <cell r="B11">
            <v>994095785</v>
          </cell>
          <cell r="C11">
            <v>433384358</v>
          </cell>
          <cell r="F11">
            <v>327372059</v>
          </cell>
          <cell r="G11">
            <v>288044620</v>
          </cell>
        </row>
        <row r="19">
          <cell r="B19">
            <v>43915522</v>
          </cell>
          <cell r="C19">
            <v>15361004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49151620</v>
          </cell>
          <cell r="C27">
            <v>7680128</v>
          </cell>
        </row>
        <row r="28">
          <cell r="F28">
            <v>834531</v>
          </cell>
          <cell r="G28">
            <v>0</v>
          </cell>
        </row>
        <row r="32">
          <cell r="B32">
            <v>679510</v>
          </cell>
          <cell r="C32">
            <v>679510</v>
          </cell>
        </row>
        <row r="34">
          <cell r="B34">
            <v>0</v>
          </cell>
          <cell r="C34">
            <v>0</v>
          </cell>
        </row>
        <row r="35">
          <cell r="F35">
            <v>935807</v>
          </cell>
          <cell r="G35">
            <v>785141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5201706</v>
          </cell>
          <cell r="G38">
            <v>2149601</v>
          </cell>
        </row>
        <row r="46">
          <cell r="B46">
            <v>59996544</v>
          </cell>
          <cell r="C46">
            <v>55201479</v>
          </cell>
        </row>
        <row r="47">
          <cell r="F47">
            <v>1302306</v>
          </cell>
          <cell r="G47">
            <v>1718363</v>
          </cell>
        </row>
        <row r="50">
          <cell r="F50">
            <v>0</v>
          </cell>
          <cell r="G50">
            <v>0</v>
          </cell>
        </row>
        <row r="51">
          <cell r="B51">
            <v>100734790</v>
          </cell>
          <cell r="C51">
            <v>100683082</v>
          </cell>
        </row>
        <row r="52">
          <cell r="F52">
            <v>0</v>
          </cell>
          <cell r="G52">
            <v>0</v>
          </cell>
        </row>
        <row r="55">
          <cell r="F55">
            <v>1401061648</v>
          </cell>
          <cell r="G55">
            <v>1600693595</v>
          </cell>
        </row>
        <row r="57">
          <cell r="B57">
            <v>2392652002</v>
          </cell>
          <cell r="C57">
            <v>2216104076</v>
          </cell>
          <cell r="F57">
            <v>22719</v>
          </cell>
          <cell r="G57">
            <v>22719</v>
          </cell>
        </row>
        <row r="64">
          <cell r="B64">
            <v>1327638247</v>
          </cell>
          <cell r="C64">
            <v>1278761477</v>
          </cell>
          <cell r="F64">
            <v>2409425</v>
          </cell>
          <cell r="G64">
            <v>2409425</v>
          </cell>
        </row>
        <row r="73">
          <cell r="B73">
            <v>121539176</v>
          </cell>
          <cell r="C73">
            <v>118627819</v>
          </cell>
        </row>
        <row r="75">
          <cell r="F75">
            <v>0</v>
          </cell>
          <cell r="G75">
            <v>0</v>
          </cell>
        </row>
        <row r="77">
          <cell r="F77">
            <v>73954377</v>
          </cell>
          <cell r="G77">
            <v>73954377</v>
          </cell>
        </row>
        <row r="79">
          <cell r="B79">
            <v>-71452114</v>
          </cell>
          <cell r="C79">
            <v>-74451662</v>
          </cell>
          <cell r="F79">
            <v>0</v>
          </cell>
          <cell r="G79">
            <v>0</v>
          </cell>
        </row>
        <row r="83">
          <cell r="B83">
            <v>405758155</v>
          </cell>
          <cell r="C83">
            <v>463938270</v>
          </cell>
          <cell r="F83">
            <v>488268144</v>
          </cell>
          <cell r="G83">
            <v>26265318</v>
          </cell>
        </row>
        <row r="85">
          <cell r="F85">
            <v>2639504787</v>
          </cell>
          <cell r="G85">
            <v>2272291290</v>
          </cell>
        </row>
        <row r="87">
          <cell r="F87">
            <v>487881913</v>
          </cell>
          <cell r="G87">
            <v>353402028</v>
          </cell>
        </row>
        <row r="89">
          <cell r="B89">
            <v>0</v>
          </cell>
          <cell r="C89">
            <v>0</v>
          </cell>
        </row>
        <row r="91">
          <cell r="B91">
            <v>4319617</v>
          </cell>
          <cell r="C91">
            <v>6046368</v>
          </cell>
          <cell r="F91">
            <v>0</v>
          </cell>
          <cell r="G91">
            <v>0</v>
          </cell>
        </row>
        <row r="94">
          <cell r="F94">
            <v>279432</v>
          </cell>
          <cell r="G94">
            <v>279432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zoomScale="89" zoomScaleNormal="89" workbookViewId="0">
      <selection sqref="A1:G100"/>
    </sheetView>
  </sheetViews>
  <sheetFormatPr baseColWidth="10" defaultRowHeight="1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5"/>
  </cols>
  <sheetData>
    <row r="1" spans="1:12" s="2" customFormat="1" ht="3" customHeight="1">
      <c r="A1" s="1"/>
      <c r="B1" s="1"/>
      <c r="C1" s="1"/>
      <c r="D1" s="1"/>
      <c r="E1" s="1"/>
      <c r="F1" s="1"/>
      <c r="G1" s="1"/>
    </row>
    <row r="2" spans="1:12" s="2" customFormat="1" ht="12.75">
      <c r="A2" s="1" t="s">
        <v>0</v>
      </c>
      <c r="B2" s="1"/>
      <c r="C2" s="1"/>
      <c r="D2" s="1"/>
      <c r="E2" s="1"/>
      <c r="F2" s="1"/>
      <c r="G2" s="1"/>
    </row>
    <row r="3" spans="1:12" s="2" customFormat="1" ht="12.75">
      <c r="A3" s="1" t="s">
        <v>1</v>
      </c>
      <c r="B3" s="1"/>
      <c r="C3" s="1"/>
      <c r="D3" s="1"/>
      <c r="E3" s="1"/>
      <c r="F3" s="1"/>
      <c r="G3" s="1"/>
    </row>
    <row r="4" spans="1:12" s="2" customFormat="1" ht="12.75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>
      <c r="A5" s="3" t="str">
        <f>'[1]ESF (cuentas)'!A5:G5</f>
        <v>AL 30 DE SEPTIEMBRE DE 2023</v>
      </c>
      <c r="B5" s="3"/>
      <c r="C5" s="3"/>
      <c r="D5" s="3"/>
      <c r="E5" s="3"/>
      <c r="F5" s="3"/>
      <c r="G5" s="3"/>
    </row>
    <row r="6" spans="1:12" s="2" customFormat="1" ht="15" customHeight="1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>
      <c r="A8" s="10"/>
      <c r="B8" s="10"/>
      <c r="C8" s="10"/>
      <c r="D8" s="11"/>
      <c r="E8" s="10"/>
      <c r="F8" s="12"/>
      <c r="G8" s="12"/>
    </row>
    <row r="9" spans="1:12" s="9" customFormat="1" ht="15" customHeight="1">
      <c r="A9" s="13" t="s">
        <v>7</v>
      </c>
      <c r="B9" s="14"/>
      <c r="C9" s="14"/>
      <c r="D9" s="11"/>
      <c r="E9" s="13" t="s">
        <v>8</v>
      </c>
      <c r="F9" s="14"/>
      <c r="G9" s="14"/>
    </row>
    <row r="10" spans="1:12" s="9" customFormat="1" ht="9.9499999999999993" customHeight="1">
      <c r="A10" s="15"/>
      <c r="B10" s="12"/>
      <c r="C10" s="12"/>
      <c r="D10" s="11"/>
      <c r="E10" s="10"/>
      <c r="F10" s="12"/>
      <c r="G10" s="12"/>
    </row>
    <row r="11" spans="1:12" s="9" customFormat="1" ht="3" customHeight="1">
      <c r="A11" s="10"/>
      <c r="B11" s="12"/>
      <c r="C11" s="12"/>
      <c r="D11" s="11"/>
      <c r="E11" s="10"/>
      <c r="F11" s="12"/>
      <c r="G11" s="12"/>
    </row>
    <row r="12" spans="1:12" s="22" customFormat="1" ht="15" customHeight="1">
      <c r="A12" s="16" t="s">
        <v>9</v>
      </c>
      <c r="B12" s="17"/>
      <c r="C12" s="18"/>
      <c r="D12" s="19"/>
      <c r="E12" s="16" t="s">
        <v>10</v>
      </c>
      <c r="F12" s="20"/>
      <c r="G12" s="21"/>
    </row>
    <row r="13" spans="1:12" s="22" customFormat="1" ht="9.9499999999999993" customHeight="1">
      <c r="A13" s="23"/>
      <c r="B13" s="24"/>
      <c r="C13" s="25"/>
      <c r="D13" s="19"/>
      <c r="E13" s="23"/>
      <c r="F13" s="26"/>
      <c r="G13" s="27"/>
    </row>
    <row r="14" spans="1:12" s="22" customFormat="1" ht="15" customHeight="1">
      <c r="A14" s="28" t="s">
        <v>11</v>
      </c>
      <c r="B14" s="27">
        <f>SUM('[1]ESF (cuentas)'!B11)</f>
        <v>994095785</v>
      </c>
      <c r="C14" s="27">
        <f>SUM('[1]ESF (cuentas)'!C11)</f>
        <v>433384358</v>
      </c>
      <c r="D14" s="29"/>
      <c r="E14" s="28" t="s">
        <v>12</v>
      </c>
      <c r="F14" s="27">
        <f>SUM('[1]ESF (cuentas)'!F11)</f>
        <v>327372059</v>
      </c>
      <c r="G14" s="27">
        <f>SUM('[1]ESF (cuentas)'!G11)</f>
        <v>288044620</v>
      </c>
    </row>
    <row r="15" spans="1:12" s="22" customFormat="1" ht="9.9499999999999993" customHeight="1">
      <c r="A15" s="28"/>
      <c r="B15" s="27"/>
      <c r="C15" s="27"/>
      <c r="D15" s="29"/>
      <c r="E15" s="30"/>
      <c r="F15" s="27"/>
      <c r="G15" s="27"/>
    </row>
    <row r="16" spans="1:12" s="22" customFormat="1" ht="3" customHeight="1">
      <c r="A16" s="28"/>
      <c r="B16" s="27"/>
      <c r="C16" s="27"/>
      <c r="D16" s="29"/>
      <c r="E16" s="30"/>
      <c r="F16" s="27"/>
      <c r="G16" s="27"/>
    </row>
    <row r="17" spans="1:7" s="22" customFormat="1" ht="15" customHeight="1">
      <c r="A17" s="28" t="s">
        <v>13</v>
      </c>
      <c r="B17" s="27">
        <f>SUM('[1]ESF (cuentas)'!B19)</f>
        <v>43915522</v>
      </c>
      <c r="C17" s="27">
        <f>SUM('[1]ESF (cuentas)'!C19)</f>
        <v>15361004</v>
      </c>
      <c r="D17" s="29"/>
      <c r="E17" s="22" t="s">
        <v>14</v>
      </c>
      <c r="F17" s="27">
        <f>SUM('[1]ESF (cuentas)'!F19)</f>
        <v>0</v>
      </c>
      <c r="G17" s="27">
        <f>SUM('[1]ESF (cuentas)'!G19)</f>
        <v>0</v>
      </c>
    </row>
    <row r="18" spans="1:7" s="22" customFormat="1" ht="9.9499999999999993" customHeight="1">
      <c r="A18" s="28"/>
      <c r="B18" s="27"/>
      <c r="C18" s="27"/>
      <c r="D18" s="29"/>
    </row>
    <row r="19" spans="1:7" s="22" customFormat="1" ht="3" customHeight="1">
      <c r="A19" s="28"/>
      <c r="B19" s="27"/>
      <c r="C19" s="27"/>
      <c r="D19" s="29"/>
      <c r="E19" s="28"/>
      <c r="F19" s="27"/>
      <c r="G19" s="27"/>
    </row>
    <row r="20" spans="1:7" s="22" customFormat="1" ht="15" customHeight="1">
      <c r="A20" s="28" t="s">
        <v>15</v>
      </c>
      <c r="B20" s="27">
        <f>SUM('[1]ESF (cuentas)'!B27)</f>
        <v>49151620</v>
      </c>
      <c r="C20" s="27">
        <f>SUM('[1]ESF (cuentas)'!C27)</f>
        <v>7680128</v>
      </c>
      <c r="D20" s="29"/>
      <c r="E20" s="31" t="s">
        <v>16</v>
      </c>
      <c r="F20" s="27">
        <f>SUM('[1]ESF (cuentas)'!F21)</f>
        <v>0</v>
      </c>
      <c r="G20" s="27">
        <f>SUM('[1]ESF (cuentas)'!G21)</f>
        <v>0</v>
      </c>
    </row>
    <row r="21" spans="1:7" s="22" customFormat="1" ht="9.9499999999999993" customHeight="1">
      <c r="A21" s="28"/>
      <c r="B21" s="27"/>
      <c r="C21" s="27"/>
      <c r="D21" s="29"/>
      <c r="E21" s="31"/>
      <c r="F21" s="27"/>
      <c r="G21" s="27"/>
    </row>
    <row r="22" spans="1:7" s="22" customFormat="1" ht="3" customHeight="1">
      <c r="A22" s="28"/>
      <c r="B22" s="27"/>
      <c r="C22" s="27"/>
      <c r="D22" s="29"/>
      <c r="E22" s="32"/>
      <c r="F22" s="27"/>
      <c r="G22" s="27"/>
    </row>
    <row r="23" spans="1:7" s="22" customFormat="1" ht="15" customHeight="1">
      <c r="A23" s="28" t="s">
        <v>17</v>
      </c>
      <c r="B23" s="27">
        <f>SUM('[1]ESF (cuentas)'!B32)</f>
        <v>679510</v>
      </c>
      <c r="C23" s="27">
        <f>SUM('[1]ESF (cuentas)'!C32)</f>
        <v>679510</v>
      </c>
      <c r="D23" s="29"/>
      <c r="E23" s="32" t="s">
        <v>18</v>
      </c>
      <c r="F23" s="27">
        <f>SUM('[1]ESF (cuentas)'!F24)</f>
        <v>0</v>
      </c>
      <c r="G23" s="27">
        <f>SUM('[1]ESF (cuentas)'!G24)</f>
        <v>0</v>
      </c>
    </row>
    <row r="24" spans="1:7" s="22" customFormat="1" ht="9.9499999999999993" customHeight="1">
      <c r="A24" s="28"/>
      <c r="B24" s="27"/>
      <c r="C24" s="27"/>
      <c r="D24" s="29"/>
      <c r="E24" s="32"/>
      <c r="F24" s="27"/>
      <c r="G24" s="27"/>
    </row>
    <row r="25" spans="1:7" s="22" customFormat="1" ht="3" customHeight="1">
      <c r="A25" s="28"/>
      <c r="B25" s="27"/>
      <c r="C25" s="27"/>
      <c r="D25" s="29"/>
      <c r="E25" s="32"/>
      <c r="F25" s="27"/>
      <c r="G25" s="27"/>
    </row>
    <row r="26" spans="1:7" s="22" customFormat="1" ht="15" customHeight="1">
      <c r="A26" s="28" t="s">
        <v>19</v>
      </c>
      <c r="B26" s="27">
        <f>SUM('[1]ESF (cuentas)'!B34)</f>
        <v>0</v>
      </c>
      <c r="C26" s="27">
        <f>SUM('[1]ESF (cuentas)'!C34)</f>
        <v>0</v>
      </c>
      <c r="D26" s="29"/>
      <c r="E26" s="32" t="s">
        <v>20</v>
      </c>
      <c r="F26" s="27">
        <f>SUM('[1]ESF (cuentas)'!F26)</f>
        <v>0</v>
      </c>
      <c r="G26" s="27">
        <f>SUM('[1]ESF (cuentas)'!G26)</f>
        <v>0</v>
      </c>
    </row>
    <row r="27" spans="1:7" s="22" customFormat="1" ht="9.9499999999999993" customHeight="1">
      <c r="A27" s="28"/>
      <c r="B27" s="27"/>
      <c r="C27" s="27"/>
      <c r="D27" s="29"/>
      <c r="E27" s="32"/>
      <c r="F27" s="27"/>
      <c r="G27" s="27"/>
    </row>
    <row r="28" spans="1:7" s="22" customFormat="1" ht="3" customHeight="1">
      <c r="A28" s="28"/>
      <c r="B28" s="27"/>
      <c r="C28" s="27"/>
      <c r="D28" s="29"/>
      <c r="E28" s="32"/>
      <c r="F28" s="27"/>
      <c r="G28" s="27"/>
    </row>
    <row r="29" spans="1:7" s="22" customFormat="1" ht="15" customHeight="1">
      <c r="A29" s="31" t="s">
        <v>21</v>
      </c>
      <c r="B29" s="27">
        <f>SUM('[1]ESF (cuentas)'!B36)</f>
        <v>0</v>
      </c>
      <c r="C29" s="27">
        <f>SUM('[1]ESF (cuentas)'!C36)</f>
        <v>0</v>
      </c>
      <c r="D29" s="29"/>
      <c r="E29" s="31" t="s">
        <v>22</v>
      </c>
      <c r="F29" s="27">
        <f>SUM('[1]ESF (cuentas)'!F28)</f>
        <v>834531</v>
      </c>
      <c r="G29" s="27">
        <f>SUM('[1]ESF (cuentas)'!G28)</f>
        <v>0</v>
      </c>
    </row>
    <row r="30" spans="1:7" s="22" customFormat="1" ht="15" customHeight="1">
      <c r="A30" s="31"/>
      <c r="B30" s="27"/>
      <c r="C30" s="27"/>
      <c r="D30" s="33"/>
      <c r="E30" s="31"/>
      <c r="F30" s="27"/>
      <c r="G30" s="27"/>
    </row>
    <row r="31" spans="1:7" s="22" customFormat="1" ht="3" customHeight="1">
      <c r="A31" s="28"/>
      <c r="B31" s="27"/>
      <c r="C31" s="27"/>
      <c r="D31" s="33"/>
      <c r="E31" s="32"/>
      <c r="F31" s="27"/>
      <c r="G31" s="27"/>
    </row>
    <row r="32" spans="1:7" s="22" customFormat="1" ht="15" customHeight="1">
      <c r="A32" s="28" t="s">
        <v>23</v>
      </c>
      <c r="B32" s="27">
        <f>SUM('[1]ESF (cuentas)'!B38)</f>
        <v>0</v>
      </c>
      <c r="C32" s="27">
        <f>SUM('[1]ESF (cuentas)'!C38)</f>
        <v>0</v>
      </c>
      <c r="D32" s="33"/>
      <c r="E32" s="32" t="s">
        <v>24</v>
      </c>
      <c r="F32" s="27">
        <f>SUM('[1]ESF (cuentas)'!F35)</f>
        <v>935807</v>
      </c>
      <c r="G32" s="27">
        <f>SUM('[1]ESF (cuentas)'!G35)</f>
        <v>785141</v>
      </c>
    </row>
    <row r="33" spans="1:7" s="22" customFormat="1" ht="9.9499999999999993" customHeight="1">
      <c r="A33" s="28"/>
      <c r="B33" s="27"/>
      <c r="C33" s="27"/>
      <c r="D33" s="33"/>
      <c r="E33" s="32"/>
      <c r="F33" s="27"/>
      <c r="G33" s="27"/>
    </row>
    <row r="34" spans="1:7" s="22" customFormat="1" ht="3" customHeight="1">
      <c r="A34" s="28"/>
      <c r="B34" s="27"/>
      <c r="C34" s="27"/>
      <c r="D34" s="33"/>
      <c r="E34" s="32"/>
      <c r="F34" s="27"/>
      <c r="G34" s="27"/>
    </row>
    <row r="35" spans="1:7" s="22" customFormat="1" ht="15" customHeight="1">
      <c r="A35" s="28"/>
      <c r="B35" s="27"/>
      <c r="C35" s="27"/>
      <c r="D35" s="33"/>
      <c r="E35" s="32" t="s">
        <v>25</v>
      </c>
      <c r="F35" s="27">
        <f>SUM('[1]ESF (cuentas)'!F38)</f>
        <v>5201706</v>
      </c>
      <c r="G35" s="27">
        <f>SUM('[1]ESF (cuentas)'!G38)</f>
        <v>2149601</v>
      </c>
    </row>
    <row r="36" spans="1:7" s="22" customFormat="1" ht="9.9499999999999993" customHeight="1">
      <c r="A36" s="28"/>
      <c r="B36" s="27"/>
      <c r="C36" s="27"/>
      <c r="D36" s="33"/>
      <c r="E36" s="32"/>
      <c r="F36" s="27"/>
      <c r="G36" s="27"/>
    </row>
    <row r="37" spans="1:7" s="22" customFormat="1" ht="15" customHeight="1">
      <c r="A37" s="34" t="s">
        <v>26</v>
      </c>
      <c r="B37" s="25">
        <f>SUM(B14:B33)</f>
        <v>1087842437</v>
      </c>
      <c r="C37" s="25">
        <f>SUM(C14:C33)</f>
        <v>457105000</v>
      </c>
      <c r="D37" s="33"/>
      <c r="E37" s="35" t="s">
        <v>27</v>
      </c>
      <c r="F37" s="25">
        <f>SUM(F14:F35)</f>
        <v>334344103</v>
      </c>
      <c r="G37" s="25">
        <f>SUM(G14:G35)</f>
        <v>290979362</v>
      </c>
    </row>
    <row r="38" spans="1:7" s="22" customFormat="1" ht="12.75">
      <c r="A38" s="36"/>
      <c r="B38" s="27"/>
      <c r="C38" s="27"/>
      <c r="D38" s="33"/>
      <c r="E38" s="33"/>
      <c r="F38" s="26"/>
      <c r="G38" s="26"/>
    </row>
    <row r="39" spans="1:7" s="22" customFormat="1" ht="15" customHeight="1">
      <c r="A39" s="16" t="s">
        <v>28</v>
      </c>
      <c r="B39" s="21"/>
      <c r="C39" s="21"/>
      <c r="D39" s="33"/>
      <c r="E39" s="16" t="s">
        <v>29</v>
      </c>
      <c r="F39" s="21"/>
      <c r="G39" s="21"/>
    </row>
    <row r="40" spans="1:7" s="22" customFormat="1" ht="9.9499999999999993" customHeight="1">
      <c r="A40" s="23"/>
      <c r="B40" s="27"/>
      <c r="C40" s="27"/>
      <c r="D40" s="33"/>
      <c r="E40" s="23"/>
      <c r="F40" s="27"/>
      <c r="G40" s="27"/>
    </row>
    <row r="41" spans="1:7" s="37" customFormat="1" ht="15" customHeight="1">
      <c r="A41" s="28" t="s">
        <v>30</v>
      </c>
      <c r="B41" s="27">
        <f>SUM('[1]ESF (cuentas)'!B46)</f>
        <v>59996544</v>
      </c>
      <c r="C41" s="27">
        <f>SUM('[1]ESF (cuentas)'!C46)</f>
        <v>55201479</v>
      </c>
      <c r="D41" s="32"/>
      <c r="E41" s="28" t="s">
        <v>31</v>
      </c>
      <c r="F41" s="27">
        <f>SUM('[1]ESF (cuentas)'!F47)</f>
        <v>1302306</v>
      </c>
      <c r="G41" s="27">
        <f>SUM('[1]ESF (cuentas)'!G47)</f>
        <v>1718363</v>
      </c>
    </row>
    <row r="42" spans="1:7" s="37" customFormat="1" ht="9.9499999999999993" customHeight="1">
      <c r="A42" s="28"/>
      <c r="B42" s="27"/>
      <c r="C42" s="27"/>
      <c r="D42" s="32"/>
      <c r="E42" s="28"/>
      <c r="F42" s="27"/>
      <c r="G42" s="27"/>
    </row>
    <row r="43" spans="1:7" s="37" customFormat="1" ht="3" customHeight="1">
      <c r="A43" s="28"/>
      <c r="B43" s="27"/>
      <c r="C43" s="27"/>
      <c r="D43" s="32"/>
      <c r="E43" s="28"/>
      <c r="F43" s="27"/>
      <c r="G43" s="27"/>
    </row>
    <row r="44" spans="1:7" s="22" customFormat="1" ht="15" customHeight="1">
      <c r="A44" s="31" t="s">
        <v>32</v>
      </c>
      <c r="B44" s="27">
        <f>SUM('[1]ESF (cuentas)'!B51)</f>
        <v>100734790</v>
      </c>
      <c r="C44" s="27">
        <f>SUM('[1]ESF (cuentas)'!C51)</f>
        <v>100683082</v>
      </c>
      <c r="D44" s="32"/>
      <c r="E44" s="28" t="s">
        <v>33</v>
      </c>
      <c r="F44" s="27">
        <f>SUM('[1]ESF (cuentas)'!F50)</f>
        <v>0</v>
      </c>
      <c r="G44" s="27">
        <f>SUM('[1]ESF (cuentas)'!G50)</f>
        <v>0</v>
      </c>
    </row>
    <row r="45" spans="1:7" s="22" customFormat="1" ht="15" customHeight="1">
      <c r="A45" s="31"/>
      <c r="B45" s="27"/>
      <c r="C45" s="27"/>
      <c r="D45" s="32"/>
      <c r="E45" s="28"/>
      <c r="F45" s="27"/>
      <c r="G45" s="27"/>
    </row>
    <row r="46" spans="1:7" s="22" customFormat="1" ht="3" customHeight="1">
      <c r="A46" s="28"/>
      <c r="B46" s="27"/>
      <c r="C46" s="27"/>
      <c r="D46" s="32"/>
      <c r="E46" s="32"/>
      <c r="F46" s="27"/>
      <c r="G46" s="27"/>
    </row>
    <row r="47" spans="1:7" s="22" customFormat="1" ht="15" customHeight="1">
      <c r="A47" s="31" t="s">
        <v>34</v>
      </c>
      <c r="B47" s="27">
        <f>SUM('[1]ESF (cuentas)'!B57)</f>
        <v>2392652002</v>
      </c>
      <c r="C47" s="27">
        <f>SUM('[1]ESF (cuentas)'!C57)</f>
        <v>2216104076</v>
      </c>
      <c r="D47" s="32"/>
      <c r="E47" s="28" t="s">
        <v>35</v>
      </c>
      <c r="F47" s="27">
        <f>SUM('[1]ESF (cuentas)'!F52)</f>
        <v>0</v>
      </c>
      <c r="G47" s="27">
        <f>SUM('[1]ESF (cuentas)'!G52)</f>
        <v>0</v>
      </c>
    </row>
    <row r="48" spans="1:7" s="22" customFormat="1" ht="15" customHeight="1">
      <c r="A48" s="31"/>
      <c r="B48" s="27"/>
      <c r="C48" s="27"/>
      <c r="D48" s="32"/>
      <c r="F48" s="27"/>
      <c r="G48" s="27"/>
    </row>
    <row r="49" spans="1:7" s="22" customFormat="1" ht="3" customHeight="1">
      <c r="A49" s="28"/>
      <c r="B49" s="27"/>
      <c r="C49" s="27"/>
      <c r="D49" s="32"/>
      <c r="E49" s="28"/>
      <c r="F49" s="27"/>
      <c r="G49" s="27"/>
    </row>
    <row r="50" spans="1:7" s="22" customFormat="1" ht="15" customHeight="1">
      <c r="A50" s="28" t="s">
        <v>36</v>
      </c>
      <c r="B50" s="27">
        <f>SUM('[1]ESF (cuentas)'!B64)</f>
        <v>1327638247</v>
      </c>
      <c r="C50" s="27">
        <f>SUM('[1]ESF (cuentas)'!C64)</f>
        <v>1278761477</v>
      </c>
      <c r="D50" s="32"/>
      <c r="E50" s="28" t="s">
        <v>37</v>
      </c>
      <c r="F50" s="27">
        <f>SUM('[1]ESF (cuentas)'!F55)</f>
        <v>1401061648</v>
      </c>
      <c r="G50" s="27">
        <f>SUM('[1]ESF (cuentas)'!G55)</f>
        <v>1600693595</v>
      </c>
    </row>
    <row r="51" spans="1:7" s="22" customFormat="1" ht="9.9499999999999993" customHeight="1">
      <c r="A51" s="28"/>
      <c r="B51" s="27"/>
      <c r="C51" s="27"/>
      <c r="D51" s="32"/>
      <c r="E51" s="28"/>
      <c r="F51" s="27"/>
      <c r="G51" s="27"/>
    </row>
    <row r="52" spans="1:7" s="22" customFormat="1" ht="3" customHeight="1">
      <c r="A52" s="28"/>
      <c r="B52" s="27"/>
      <c r="C52" s="27"/>
      <c r="D52" s="32"/>
      <c r="E52" s="28"/>
      <c r="F52" s="27"/>
      <c r="G52" s="27"/>
    </row>
    <row r="53" spans="1:7" s="22" customFormat="1" ht="15" customHeight="1">
      <c r="A53" s="28" t="s">
        <v>38</v>
      </c>
      <c r="B53" s="27">
        <f>SUM('[1]ESF (cuentas)'!B73)</f>
        <v>121539176</v>
      </c>
      <c r="C53" s="27">
        <f>SUM('[1]ESF (cuentas)'!C73)</f>
        <v>118627819</v>
      </c>
      <c r="D53" s="33"/>
      <c r="E53" s="31" t="s">
        <v>39</v>
      </c>
      <c r="F53" s="27">
        <f>SUM('[1]ESF (cuentas)'!F57)</f>
        <v>22719</v>
      </c>
      <c r="G53" s="27">
        <f>SUM('[1]ESF (cuentas)'!G57)</f>
        <v>22719</v>
      </c>
    </row>
    <row r="54" spans="1:7" s="22" customFormat="1" ht="15" customHeight="1">
      <c r="A54" s="28"/>
      <c r="B54" s="27"/>
      <c r="C54" s="27"/>
      <c r="D54" s="33"/>
      <c r="E54" s="31"/>
      <c r="F54" s="38"/>
      <c r="G54" s="38"/>
    </row>
    <row r="55" spans="1:7" s="22" customFormat="1" ht="3" customHeight="1">
      <c r="A55" s="28"/>
      <c r="B55" s="27"/>
      <c r="C55" s="27"/>
      <c r="D55" s="33"/>
      <c r="F55" s="38"/>
      <c r="G55" s="38"/>
    </row>
    <row r="56" spans="1:7" s="37" customFormat="1" ht="15" customHeight="1">
      <c r="A56" s="31" t="s">
        <v>40</v>
      </c>
      <c r="B56" s="39">
        <f>SUM('[1]ESF (cuentas)'!B79)</f>
        <v>-71452114</v>
      </c>
      <c r="C56" s="39">
        <f>SUM('[1]ESF (cuentas)'!C79)</f>
        <v>-74451662</v>
      </c>
      <c r="D56" s="33"/>
      <c r="E56" s="40" t="s">
        <v>41</v>
      </c>
      <c r="F56" s="27">
        <f>SUM('[1]ESF (cuentas)'!F64)</f>
        <v>2409425</v>
      </c>
      <c r="G56" s="27">
        <f>SUM('[1]ESF (cuentas)'!G64)</f>
        <v>2409425</v>
      </c>
    </row>
    <row r="57" spans="1:7" s="37" customFormat="1" ht="15" customHeight="1">
      <c r="A57" s="31"/>
      <c r="B57" s="27"/>
      <c r="C57" s="27"/>
      <c r="D57" s="33"/>
      <c r="E57" s="22"/>
      <c r="F57" s="38"/>
      <c r="G57" s="38"/>
    </row>
    <row r="58" spans="1:7" s="37" customFormat="1" ht="3" customHeight="1">
      <c r="A58" s="28"/>
      <c r="B58" s="27"/>
      <c r="C58" s="27"/>
      <c r="D58" s="33"/>
      <c r="E58" s="23"/>
      <c r="F58" s="25"/>
      <c r="G58" s="25"/>
    </row>
    <row r="59" spans="1:7" s="37" customFormat="1" ht="15" customHeight="1">
      <c r="A59" s="28" t="s">
        <v>42</v>
      </c>
      <c r="B59" s="27">
        <f>SUM('[1]ESF (cuentas)'!B83)</f>
        <v>405758155</v>
      </c>
      <c r="C59" s="27">
        <f>SUM('[1]ESF (cuentas)'!C83)</f>
        <v>463938270</v>
      </c>
      <c r="D59" s="33"/>
      <c r="E59" s="35" t="s">
        <v>43</v>
      </c>
      <c r="F59" s="25">
        <f>SUM(F41:F56)</f>
        <v>1404796098</v>
      </c>
      <c r="G59" s="25">
        <f>SUM(G41:G56)</f>
        <v>1604844102</v>
      </c>
    </row>
    <row r="60" spans="1:7" s="37" customFormat="1" ht="12.75">
      <c r="D60" s="33"/>
      <c r="E60" s="22"/>
      <c r="F60" s="38"/>
      <c r="G60" s="38"/>
    </row>
    <row r="61" spans="1:7" s="22" customFormat="1" ht="3" customHeight="1">
      <c r="A61" s="28"/>
      <c r="B61" s="27"/>
      <c r="C61" s="27"/>
      <c r="D61" s="32"/>
      <c r="E61" s="32"/>
      <c r="F61" s="27"/>
      <c r="G61" s="27"/>
    </row>
    <row r="62" spans="1:7" s="22" customFormat="1" ht="15" customHeight="1">
      <c r="A62" s="31" t="s">
        <v>44</v>
      </c>
      <c r="B62" s="27">
        <f>SUM('[1]ESF (cuentas)'!B89)</f>
        <v>0</v>
      </c>
      <c r="C62" s="27">
        <f>SUM('[1]ESF (cuentas)'!C89)</f>
        <v>0</v>
      </c>
      <c r="D62" s="33"/>
      <c r="E62" s="41" t="s">
        <v>45</v>
      </c>
      <c r="F62" s="42">
        <f>SUM(F37+F59)</f>
        <v>1739140201</v>
      </c>
      <c r="G62" s="42">
        <f>SUM(G37+G59)</f>
        <v>1895823464</v>
      </c>
    </row>
    <row r="63" spans="1:7" s="22" customFormat="1" ht="15" customHeight="1">
      <c r="A63" s="31"/>
      <c r="B63" s="27"/>
      <c r="C63" s="27"/>
      <c r="D63" s="33"/>
      <c r="F63" s="38"/>
      <c r="G63" s="38"/>
    </row>
    <row r="64" spans="1:7" s="22" customFormat="1" ht="3" customHeight="1">
      <c r="A64" s="28"/>
      <c r="B64" s="27"/>
      <c r="C64" s="27"/>
      <c r="D64" s="33"/>
      <c r="F64" s="38"/>
      <c r="G64" s="38"/>
    </row>
    <row r="65" spans="1:7" s="22" customFormat="1" ht="15" customHeight="1">
      <c r="A65" s="28" t="s">
        <v>46</v>
      </c>
      <c r="B65" s="27">
        <f>SUM('[1]ESF (cuentas)'!B91)</f>
        <v>4319617</v>
      </c>
      <c r="C65" s="27">
        <f>SUM('[1]ESF (cuentas)'!C91)</f>
        <v>6046368</v>
      </c>
      <c r="D65" s="33"/>
      <c r="E65" s="43" t="s">
        <v>47</v>
      </c>
      <c r="F65" s="44"/>
      <c r="G65" s="44"/>
    </row>
    <row r="66" spans="1:7" s="22" customFormat="1" ht="12.75">
      <c r="A66" s="28"/>
      <c r="B66" s="27"/>
      <c r="C66" s="27"/>
      <c r="D66" s="33"/>
      <c r="E66" s="23"/>
      <c r="F66" s="27"/>
      <c r="G66" s="27"/>
    </row>
    <row r="67" spans="1:7" s="22" customFormat="1" ht="3" customHeight="1">
      <c r="A67" s="28"/>
      <c r="B67" s="27"/>
      <c r="C67" s="27"/>
      <c r="D67" s="33"/>
      <c r="E67" s="23"/>
      <c r="F67" s="27"/>
      <c r="G67" s="27"/>
    </row>
    <row r="68" spans="1:7" s="22" customFormat="1" ht="12.75" customHeight="1">
      <c r="A68" s="34" t="s">
        <v>48</v>
      </c>
      <c r="B68" s="25">
        <f>SUM(B41:B65)</f>
        <v>4341186417</v>
      </c>
      <c r="C68" s="25">
        <f>SUM(C41:C65)</f>
        <v>4164910909</v>
      </c>
      <c r="D68" s="33"/>
      <c r="E68" s="45" t="s">
        <v>49</v>
      </c>
      <c r="F68" s="18">
        <f>SUM(F70:F74)</f>
        <v>73954377</v>
      </c>
      <c r="G68" s="18">
        <f>SUM(G70:G74)</f>
        <v>73954377</v>
      </c>
    </row>
    <row r="69" spans="1:7" s="22" customFormat="1" ht="9.9499999999999993" customHeight="1">
      <c r="A69" s="28"/>
      <c r="B69" s="27"/>
      <c r="C69" s="27"/>
      <c r="D69" s="33"/>
      <c r="E69" s="46"/>
      <c r="F69" s="47"/>
      <c r="G69" s="47"/>
    </row>
    <row r="70" spans="1:7" s="22" customFormat="1" ht="15" customHeight="1">
      <c r="A70" s="28"/>
      <c r="B70" s="27"/>
      <c r="C70" s="27"/>
      <c r="D70" s="33"/>
      <c r="E70" s="36" t="s">
        <v>50</v>
      </c>
      <c r="F70" s="27">
        <f>SUM('[1]ESF (cuentas)'!F75)</f>
        <v>0</v>
      </c>
      <c r="G70" s="27">
        <f>SUM('[1]ESF (cuentas)'!G75)</f>
        <v>0</v>
      </c>
    </row>
    <row r="71" spans="1:7" s="22" customFormat="1" ht="9.9499999999999993" customHeight="1">
      <c r="A71" s="28"/>
      <c r="B71" s="27"/>
      <c r="C71" s="27"/>
      <c r="D71" s="33"/>
      <c r="E71" s="46"/>
      <c r="F71" s="47"/>
      <c r="G71" s="47"/>
    </row>
    <row r="72" spans="1:7" s="22" customFormat="1" ht="15" customHeight="1">
      <c r="D72" s="33"/>
      <c r="E72" s="36" t="s">
        <v>51</v>
      </c>
      <c r="F72" s="27">
        <f>SUM('[1]ESF (cuentas)'!F77)</f>
        <v>73954377</v>
      </c>
      <c r="G72" s="27">
        <f>SUM('[1]ESF (cuentas)'!G77)</f>
        <v>73954377</v>
      </c>
    </row>
    <row r="73" spans="1:7" s="22" customFormat="1" ht="9.9499999999999993" customHeight="1">
      <c r="A73" s="28"/>
      <c r="B73" s="27"/>
      <c r="C73" s="27"/>
      <c r="D73" s="33"/>
      <c r="E73" s="36"/>
      <c r="F73" s="27"/>
      <c r="G73" s="27"/>
    </row>
    <row r="74" spans="1:7" s="22" customFormat="1" ht="15" customHeight="1">
      <c r="A74" s="28"/>
      <c r="B74" s="27"/>
      <c r="C74" s="27"/>
      <c r="D74" s="33"/>
      <c r="E74" s="36" t="s">
        <v>52</v>
      </c>
      <c r="F74" s="39">
        <f>SUM('[1]ESF (cuentas)'!F79)</f>
        <v>0</v>
      </c>
      <c r="G74" s="39">
        <f>SUM('[1]ESF (cuentas)'!G79)</f>
        <v>0</v>
      </c>
    </row>
    <row r="75" spans="1:7" s="22" customFormat="1" ht="9.9499999999999993" customHeight="1">
      <c r="A75" s="46"/>
      <c r="B75" s="48"/>
      <c r="C75" s="25"/>
      <c r="D75" s="33"/>
      <c r="E75" s="36"/>
      <c r="F75" s="47"/>
      <c r="G75" s="47"/>
    </row>
    <row r="76" spans="1:7" s="22" customFormat="1" ht="15.95" customHeight="1">
      <c r="D76" s="33"/>
      <c r="E76" s="45" t="s">
        <v>53</v>
      </c>
      <c r="F76" s="18">
        <f>SUM(F78:F86)</f>
        <v>3615934276</v>
      </c>
      <c r="G76" s="18">
        <f>SUM(G78:G86)</f>
        <v>2652238068</v>
      </c>
    </row>
    <row r="77" spans="1:7" s="22" customFormat="1" ht="9.9499999999999993" customHeight="1">
      <c r="A77" s="28"/>
      <c r="B77" s="48"/>
      <c r="C77" s="27"/>
      <c r="D77" s="33"/>
      <c r="E77" s="46"/>
      <c r="F77" s="38"/>
      <c r="G77" s="38"/>
    </row>
    <row r="78" spans="1:7" s="22" customFormat="1" ht="15" customHeight="1">
      <c r="A78" s="28"/>
      <c r="B78" s="48"/>
      <c r="C78" s="27"/>
      <c r="D78" s="33"/>
      <c r="E78" s="36" t="s">
        <v>54</v>
      </c>
      <c r="F78" s="27">
        <f>SUM('[1]ESF (cuentas)'!F83)</f>
        <v>488268144</v>
      </c>
      <c r="G78" s="27">
        <f>SUM('[1]ESF (cuentas)'!G83)</f>
        <v>26265318</v>
      </c>
    </row>
    <row r="79" spans="1:7" s="22" customFormat="1" ht="9.9499999999999993" customHeight="1">
      <c r="A79" s="28"/>
      <c r="B79" s="48"/>
      <c r="C79" s="27"/>
      <c r="D79" s="33"/>
      <c r="E79" s="36"/>
      <c r="F79" s="27"/>
      <c r="G79" s="27"/>
    </row>
    <row r="80" spans="1:7" s="22" customFormat="1" ht="15" customHeight="1">
      <c r="A80" s="28"/>
      <c r="B80" s="48"/>
      <c r="C80" s="27"/>
      <c r="D80" s="33"/>
      <c r="E80" s="36" t="s">
        <v>55</v>
      </c>
      <c r="F80" s="27">
        <f>SUM('[1]ESF (cuentas)'!F85)</f>
        <v>2639504787</v>
      </c>
      <c r="G80" s="27">
        <f>SUM('[1]ESF (cuentas)'!G85)</f>
        <v>2272291290</v>
      </c>
    </row>
    <row r="81" spans="1:7" s="22" customFormat="1" ht="9.9499999999999993" customHeight="1">
      <c r="A81" s="28"/>
      <c r="B81" s="48"/>
      <c r="C81" s="27"/>
      <c r="D81" s="33"/>
      <c r="E81" s="36"/>
      <c r="F81" s="27"/>
      <c r="G81" s="27"/>
    </row>
    <row r="82" spans="1:7" s="22" customFormat="1" ht="15" customHeight="1">
      <c r="A82" s="28"/>
      <c r="B82" s="48"/>
      <c r="C82" s="27"/>
      <c r="D82" s="33"/>
      <c r="E82" s="49" t="s">
        <v>56</v>
      </c>
      <c r="F82" s="39">
        <f>SUM('[1]ESF (cuentas)'!F87)</f>
        <v>487881913</v>
      </c>
      <c r="G82" s="39">
        <f>SUM('[1]ESF (cuentas)'!G87)</f>
        <v>353402028</v>
      </c>
    </row>
    <row r="83" spans="1:7" s="22" customFormat="1" ht="9.9499999999999993" customHeight="1">
      <c r="A83" s="28"/>
      <c r="B83" s="48"/>
      <c r="C83" s="27"/>
      <c r="D83" s="33"/>
      <c r="E83" s="49"/>
      <c r="F83" s="50"/>
      <c r="G83" s="50"/>
    </row>
    <row r="84" spans="1:7" s="22" customFormat="1" ht="15" customHeight="1">
      <c r="A84" s="28"/>
      <c r="B84" s="48"/>
      <c r="C84" s="27"/>
      <c r="D84" s="33"/>
      <c r="E84" s="49" t="s">
        <v>57</v>
      </c>
      <c r="F84" s="27">
        <f>SUM('[1]ESF (cuentas)'!F91)</f>
        <v>0</v>
      </c>
      <c r="G84" s="27">
        <f>SUM('[1]ESF (cuentas)'!G91)</f>
        <v>0</v>
      </c>
    </row>
    <row r="85" spans="1:7" s="22" customFormat="1" ht="9.9499999999999993" customHeight="1">
      <c r="A85" s="28"/>
      <c r="B85" s="48"/>
      <c r="C85" s="27"/>
      <c r="D85" s="33"/>
      <c r="E85" s="49"/>
      <c r="F85" s="27"/>
      <c r="G85" s="27"/>
    </row>
    <row r="86" spans="1:7" s="22" customFormat="1" ht="15" customHeight="1">
      <c r="A86" s="28"/>
      <c r="B86" s="48"/>
      <c r="C86" s="27"/>
      <c r="D86" s="33"/>
      <c r="E86" s="36" t="s">
        <v>58</v>
      </c>
      <c r="F86" s="27">
        <f>SUM('[1]ESF (cuentas)'!F94)</f>
        <v>279432</v>
      </c>
      <c r="G86" s="27">
        <f>SUM('[1]ESF (cuentas)'!G94)</f>
        <v>279432</v>
      </c>
    </row>
    <row r="87" spans="1:7" s="22" customFormat="1" ht="9.9499999999999993" customHeight="1">
      <c r="A87" s="28"/>
      <c r="B87" s="48"/>
      <c r="C87" s="27"/>
      <c r="D87" s="33"/>
      <c r="E87" s="36"/>
      <c r="F87" s="27"/>
      <c r="G87" s="27"/>
    </row>
    <row r="88" spans="1:7" s="22" customFormat="1" ht="25.5">
      <c r="A88" s="28"/>
      <c r="B88" s="48"/>
      <c r="C88" s="27"/>
      <c r="D88" s="33"/>
      <c r="E88" s="51" t="s">
        <v>59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>
      <c r="A89" s="28"/>
      <c r="B89" s="48"/>
      <c r="C89" s="27"/>
      <c r="D89" s="33"/>
      <c r="E89" s="36"/>
      <c r="F89" s="27"/>
      <c r="G89" s="27"/>
    </row>
    <row r="90" spans="1:7" s="22" customFormat="1" ht="15" customHeight="1">
      <c r="A90" s="28"/>
      <c r="B90" s="48"/>
      <c r="C90" s="27"/>
      <c r="D90" s="33"/>
      <c r="E90" s="36" t="s">
        <v>60</v>
      </c>
      <c r="F90" s="27">
        <f>SUM('[1]ESF (cuentas)'!F98)</f>
        <v>0</v>
      </c>
      <c r="G90" s="27">
        <f>SUM('[1]ESF (cuentas)'!G98)</f>
        <v>0</v>
      </c>
    </row>
    <row r="91" spans="1:7" s="22" customFormat="1" ht="9.9499999999999993" customHeight="1">
      <c r="A91" s="28"/>
      <c r="B91" s="48"/>
      <c r="C91" s="27"/>
      <c r="D91" s="33"/>
      <c r="E91" s="36"/>
      <c r="F91" s="27"/>
      <c r="G91" s="27"/>
    </row>
    <row r="92" spans="1:7" s="22" customFormat="1" ht="15" customHeight="1">
      <c r="A92" s="28"/>
      <c r="B92" s="48"/>
      <c r="C92" s="27"/>
      <c r="D92" s="33"/>
      <c r="E92" s="36" t="s">
        <v>61</v>
      </c>
      <c r="F92" s="27">
        <f>SUM('[1]ESF (cuentas)'!F100)</f>
        <v>0</v>
      </c>
      <c r="G92" s="27">
        <f>SUM('[1]ESF (cuentas)'!G100)</f>
        <v>0</v>
      </c>
    </row>
    <row r="93" spans="1:7" s="22" customFormat="1" ht="9.9499999999999993" customHeight="1">
      <c r="A93" s="28"/>
      <c r="B93" s="48"/>
      <c r="C93" s="27"/>
      <c r="D93" s="33"/>
      <c r="E93" s="36"/>
      <c r="F93" s="27"/>
      <c r="G93" s="27"/>
    </row>
    <row r="94" spans="1:7" s="22" customFormat="1" ht="15" customHeight="1">
      <c r="A94" s="28"/>
      <c r="B94" s="48"/>
      <c r="C94" s="27"/>
      <c r="D94" s="33"/>
      <c r="E94" s="52" t="s">
        <v>62</v>
      </c>
      <c r="F94" s="42">
        <f>SUM(F68+F76+F88)</f>
        <v>3689888653</v>
      </c>
      <c r="G94" s="42">
        <f>SUM(G68+G76+G88)</f>
        <v>2726192445</v>
      </c>
    </row>
    <row r="95" spans="1:7" s="22" customFormat="1" ht="9.9499999999999993" customHeight="1">
      <c r="A95" s="28"/>
      <c r="B95" s="48"/>
      <c r="C95" s="27"/>
      <c r="D95" s="33"/>
      <c r="E95" s="33"/>
      <c r="F95" s="26"/>
      <c r="G95" s="26"/>
    </row>
    <row r="96" spans="1:7" s="22" customFormat="1" ht="9.9499999999999993" customHeight="1" thickBot="1">
      <c r="A96" s="28"/>
      <c r="B96" s="48"/>
      <c r="C96" s="27"/>
      <c r="D96" s="33"/>
      <c r="E96" s="33"/>
      <c r="F96" s="26"/>
      <c r="G96" s="26"/>
    </row>
    <row r="97" spans="1:7" s="22" customFormat="1" ht="3" customHeight="1">
      <c r="A97" s="53"/>
      <c r="B97" s="54"/>
      <c r="C97" s="55"/>
      <c r="D97" s="56"/>
      <c r="E97" s="56"/>
      <c r="F97" s="57"/>
      <c r="G97" s="57"/>
    </row>
    <row r="98" spans="1:7" s="22" customFormat="1" ht="15" customHeight="1">
      <c r="A98" s="58" t="s">
        <v>63</v>
      </c>
      <c r="B98" s="59">
        <f>SUM(B37+B68)</f>
        <v>5429028854</v>
      </c>
      <c r="C98" s="59">
        <f>SUM(C37+C68)</f>
        <v>4622015909</v>
      </c>
      <c r="D98" s="60"/>
      <c r="E98" s="61" t="s">
        <v>64</v>
      </c>
      <c r="F98" s="59">
        <f>SUM(F62+F94)</f>
        <v>5429028854</v>
      </c>
      <c r="G98" s="59">
        <f>SUM(G62+G94)</f>
        <v>4622015909</v>
      </c>
    </row>
    <row r="99" spans="1:7" s="2" customFormat="1" ht="5.0999999999999996" customHeight="1">
      <c r="A99" s="62"/>
      <c r="B99" s="62"/>
      <c r="C99" s="63"/>
      <c r="D99" s="64"/>
      <c r="E99" s="65"/>
      <c r="F99" s="65"/>
      <c r="G99" s="66"/>
    </row>
    <row r="100" spans="1:7" s="71" customFormat="1" ht="12.75">
      <c r="A100" s="67" t="s">
        <v>65</v>
      </c>
      <c r="B100" s="68"/>
      <c r="C100" s="69"/>
      <c r="D100" s="69"/>
      <c r="E100" s="70"/>
      <c r="F100" s="70"/>
      <c r="G100" s="70"/>
    </row>
    <row r="101" spans="1:7" s="71" customFormat="1" ht="12.75">
      <c r="A101" s="67"/>
      <c r="B101" s="68"/>
      <c r="C101" s="69"/>
      <c r="D101" s="69"/>
      <c r="E101" s="70"/>
      <c r="F101" s="70"/>
      <c r="G101" s="70"/>
    </row>
    <row r="102" spans="1:7" s="71" customFormat="1" ht="12.75">
      <c r="A102" s="67"/>
      <c r="B102" s="68"/>
      <c r="C102" s="69"/>
      <c r="D102" s="69"/>
      <c r="E102" s="70"/>
    </row>
    <row r="103" spans="1:7" s="71" customFormat="1" ht="12.75">
      <c r="A103" s="67"/>
      <c r="B103" s="68"/>
      <c r="C103" s="69"/>
      <c r="D103" s="69"/>
      <c r="E103" s="70"/>
      <c r="F103" s="72"/>
      <c r="G103" s="72"/>
    </row>
    <row r="104" spans="1:7" s="71" customFormat="1" ht="12.75">
      <c r="A104" s="67"/>
      <c r="B104" s="68"/>
      <c r="C104" s="69"/>
      <c r="D104" s="69"/>
      <c r="E104" s="70"/>
      <c r="F104" s="73"/>
      <c r="G104" s="73"/>
    </row>
    <row r="105" spans="1:7" s="75" customFormat="1" ht="12.75">
      <c r="A105" s="69"/>
      <c r="B105" s="69"/>
      <c r="C105" s="69"/>
      <c r="D105" s="69"/>
      <c r="E105" s="69"/>
      <c r="F105" s="74"/>
      <c r="G105" s="74"/>
    </row>
    <row r="106" spans="1:7" s="75" customFormat="1" ht="12.75">
      <c r="A106" s="71"/>
      <c r="B106" s="71"/>
      <c r="C106" s="71"/>
      <c r="D106" s="71"/>
      <c r="E106" s="69"/>
      <c r="F106" s="69"/>
      <c r="G106" s="69"/>
    </row>
    <row r="107" spans="1:7" s="75" customFormat="1" ht="12.75">
      <c r="A107" s="69"/>
      <c r="B107" s="69"/>
      <c r="C107" s="69"/>
      <c r="D107" s="69"/>
      <c r="E107" s="71"/>
      <c r="F107" s="71"/>
      <c r="G107" s="71"/>
    </row>
    <row r="108" spans="1:7" s="75" customFormat="1" ht="12.75">
      <c r="A108" s="71"/>
      <c r="B108" s="71"/>
      <c r="C108" s="71"/>
      <c r="D108" s="71"/>
      <c r="E108" s="69"/>
      <c r="F108" s="69"/>
      <c r="G108" s="69"/>
    </row>
    <row r="109" spans="1:7" s="75" customFormat="1" ht="12.75">
      <c r="A109" s="71"/>
      <c r="B109" s="71"/>
      <c r="C109" s="71"/>
      <c r="D109" s="71"/>
      <c r="E109" s="71"/>
      <c r="F109" s="71"/>
      <c r="G109" s="71"/>
    </row>
    <row r="110" spans="1:7" s="75" customFormat="1" ht="12.75">
      <c r="A110" s="71"/>
      <c r="B110" s="71"/>
      <c r="C110" s="71"/>
      <c r="D110" s="71"/>
      <c r="E110" s="71"/>
      <c r="F110" s="71"/>
      <c r="G110" s="71"/>
    </row>
    <row r="111" spans="1:7" s="75" customFormat="1" ht="12.75">
      <c r="A111" s="71"/>
      <c r="B111" s="71"/>
      <c r="C111" s="71"/>
      <c r="D111" s="71"/>
      <c r="E111" s="71"/>
      <c r="F111" s="71"/>
      <c r="G111" s="71"/>
    </row>
    <row r="112" spans="1:7" s="75" customFormat="1" ht="12.75">
      <c r="A112" s="71"/>
      <c r="B112" s="71"/>
      <c r="C112" s="71"/>
      <c r="D112" s="71"/>
      <c r="E112" s="71"/>
      <c r="F112" s="71"/>
      <c r="G112" s="71"/>
    </row>
    <row r="113" spans="1:7" s="75" customFormat="1" ht="12.75">
      <c r="A113" s="71"/>
      <c r="B113" s="71"/>
      <c r="C113" s="71"/>
      <c r="D113" s="71"/>
      <c r="E113" s="71"/>
      <c r="F113" s="71"/>
      <c r="G113" s="71"/>
    </row>
    <row r="114" spans="1:7" s="75" customFormat="1" ht="12.75">
      <c r="A114" s="71"/>
      <c r="B114" s="71"/>
      <c r="C114" s="71"/>
      <c r="D114" s="71"/>
      <c r="E114" s="71"/>
      <c r="F114" s="71"/>
      <c r="G114" s="71"/>
    </row>
    <row r="115" spans="1:7" s="75" customFormat="1" ht="12.75">
      <c r="A115" s="71"/>
      <c r="B115" s="71"/>
      <c r="C115" s="71"/>
      <c r="D115" s="71"/>
      <c r="E115" s="71"/>
      <c r="F115" s="71"/>
      <c r="G115" s="71"/>
    </row>
    <row r="116" spans="1:7" s="75" customFormat="1" ht="12.75">
      <c r="A116" s="71"/>
      <c r="B116" s="71"/>
      <c r="C116" s="71"/>
      <c r="D116" s="71"/>
      <c r="E116" s="71"/>
      <c r="F116" s="71"/>
      <c r="G116" s="71"/>
    </row>
    <row r="117" spans="1:7" s="75" customFormat="1" ht="12.75">
      <c r="A117" s="71"/>
      <c r="B117" s="71"/>
      <c r="C117" s="71"/>
      <c r="D117" s="71"/>
      <c r="E117" s="76"/>
      <c r="F117" s="76"/>
      <c r="G117" s="76"/>
    </row>
    <row r="118" spans="1:7" s="75" customFormat="1" ht="12.75">
      <c r="A118" s="71"/>
      <c r="B118" s="71"/>
      <c r="C118" s="71"/>
      <c r="D118" s="71"/>
      <c r="E118" s="77"/>
      <c r="F118" s="77"/>
      <c r="G118" s="77"/>
    </row>
    <row r="119" spans="1:7" s="75" customFormat="1" ht="13.5">
      <c r="A119" s="78"/>
      <c r="B119" s="78"/>
      <c r="C119" s="78"/>
      <c r="D119" s="78"/>
      <c r="E119" s="71"/>
      <c r="F119" s="71"/>
      <c r="G119" s="71"/>
    </row>
    <row r="120" spans="1:7" s="75" customFormat="1" ht="13.5">
      <c r="A120" s="78"/>
      <c r="B120" s="78"/>
      <c r="C120" s="78"/>
      <c r="D120" s="78"/>
      <c r="E120" s="78"/>
      <c r="F120" s="78"/>
      <c r="G120" s="78"/>
    </row>
    <row r="121" spans="1:7" s="75" customFormat="1" ht="13.5">
      <c r="A121" s="78"/>
      <c r="B121" s="78"/>
      <c r="C121" s="78"/>
      <c r="D121" s="78"/>
      <c r="E121" s="78"/>
      <c r="F121" s="78"/>
      <c r="G121" s="78"/>
    </row>
    <row r="122" spans="1:7" s="75" customFormat="1" ht="13.5">
      <c r="A122" s="78"/>
      <c r="B122" s="78"/>
      <c r="C122" s="78"/>
      <c r="D122" s="78"/>
      <c r="E122" s="78"/>
      <c r="F122" s="78"/>
      <c r="G122" s="78"/>
    </row>
    <row r="123" spans="1:7" s="75" customFormat="1" ht="13.5">
      <c r="A123" s="2"/>
      <c r="B123" s="2"/>
      <c r="C123" s="2"/>
      <c r="D123" s="2"/>
      <c r="E123" s="78"/>
      <c r="F123" s="78"/>
      <c r="G123" s="7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2023-11-17T16:46:41Z</dcterms:created>
  <dcterms:modified xsi:type="dcterms:W3CDTF">2023-11-17T16:46:41Z</dcterms:modified>
</cp:coreProperties>
</file>