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0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coyoli\Desktop\temporal\"/>
    </mc:Choice>
  </mc:AlternateContent>
  <xr:revisionPtr revIDLastSave="0" documentId="8_{628D6994-5908-41C1-9715-72F696E4A2CA}" xr6:coauthVersionLast="40" xr6:coauthVersionMax="40" xr10:uidLastSave="{00000000-0000-0000-0000-000000000000}"/>
  <bookViews>
    <workbookView xWindow="0" yWindow="0" windowWidth="20490" windowHeight="7545" xr2:uid="{E8CB1496-D250-42B0-8F07-24306852B3EB}"/>
  </bookViews>
  <sheets>
    <sheet name="31 INGRESOS LDF-5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80" i="1" l="1"/>
  <c r="I80" i="1" s="1"/>
  <c r="G80" i="1"/>
  <c r="F80" i="1"/>
  <c r="E80" i="1"/>
  <c r="D80" i="1"/>
  <c r="I77" i="1"/>
  <c r="I70" i="1"/>
  <c r="F70" i="1"/>
  <c r="F69" i="1" s="1"/>
  <c r="I69" i="1"/>
  <c r="H69" i="1"/>
  <c r="G69" i="1"/>
  <c r="E69" i="1"/>
  <c r="D69" i="1"/>
  <c r="I65" i="1"/>
  <c r="I64" i="1"/>
  <c r="F64" i="1"/>
  <c r="I63" i="1"/>
  <c r="I62" i="1"/>
  <c r="F62" i="1"/>
  <c r="F61" i="1" s="1"/>
  <c r="I61" i="1"/>
  <c r="H61" i="1"/>
  <c r="G61" i="1"/>
  <c r="E61" i="1"/>
  <c r="D61" i="1"/>
  <c r="I60" i="1"/>
  <c r="F60" i="1"/>
  <c r="I59" i="1"/>
  <c r="F59" i="1"/>
  <c r="I58" i="1"/>
  <c r="F58" i="1"/>
  <c r="I57" i="1"/>
  <c r="F57" i="1"/>
  <c r="H56" i="1"/>
  <c r="I56" i="1" s="1"/>
  <c r="G56" i="1"/>
  <c r="F56" i="1"/>
  <c r="E56" i="1"/>
  <c r="D56" i="1"/>
  <c r="I55" i="1"/>
  <c r="F55" i="1"/>
  <c r="I54" i="1"/>
  <c r="F54" i="1"/>
  <c r="I53" i="1"/>
  <c r="F53" i="1"/>
  <c r="I52" i="1"/>
  <c r="F52" i="1"/>
  <c r="I51" i="1"/>
  <c r="F51" i="1"/>
  <c r="I50" i="1"/>
  <c r="F50" i="1"/>
  <c r="I49" i="1"/>
  <c r="F49" i="1"/>
  <c r="I48" i="1"/>
  <c r="F48" i="1"/>
  <c r="F47" i="1" s="1"/>
  <c r="F67" i="1" s="1"/>
  <c r="I47" i="1"/>
  <c r="H47" i="1"/>
  <c r="H67" i="1" s="1"/>
  <c r="I67" i="1" s="1"/>
  <c r="G47" i="1"/>
  <c r="G67" i="1" s="1"/>
  <c r="E47" i="1"/>
  <c r="E67" i="1" s="1"/>
  <c r="D47" i="1"/>
  <c r="D67" i="1" s="1"/>
  <c r="E42" i="1"/>
  <c r="E72" i="1" s="1"/>
  <c r="D42" i="1"/>
  <c r="I40" i="1"/>
  <c r="F40" i="1"/>
  <c r="I39" i="1"/>
  <c r="H38" i="1"/>
  <c r="I38" i="1" s="1"/>
  <c r="G38" i="1"/>
  <c r="F38" i="1"/>
  <c r="E38" i="1"/>
  <c r="D38" i="1"/>
  <c r="I37" i="1"/>
  <c r="H36" i="1"/>
  <c r="I36" i="1" s="1"/>
  <c r="G36" i="1"/>
  <c r="E36" i="1"/>
  <c r="F36" i="1" s="1"/>
  <c r="I35" i="1"/>
  <c r="F35" i="1"/>
  <c r="I34" i="1"/>
  <c r="F34" i="1"/>
  <c r="I33" i="1"/>
  <c r="F33" i="1"/>
  <c r="I32" i="1"/>
  <c r="F32" i="1"/>
  <c r="I31" i="1"/>
  <c r="F31" i="1"/>
  <c r="I30" i="1"/>
  <c r="F30" i="1"/>
  <c r="F29" i="1" s="1"/>
  <c r="H29" i="1"/>
  <c r="I29" i="1" s="1"/>
  <c r="G29" i="1"/>
  <c r="E29" i="1"/>
  <c r="D29" i="1"/>
  <c r="I28" i="1"/>
  <c r="I27" i="1"/>
  <c r="I26" i="1"/>
  <c r="I25" i="1"/>
  <c r="I24" i="1"/>
  <c r="I23" i="1"/>
  <c r="F23" i="1"/>
  <c r="I22" i="1"/>
  <c r="F22" i="1"/>
  <c r="I21" i="1"/>
  <c r="F21" i="1"/>
  <c r="I20" i="1"/>
  <c r="F20" i="1"/>
  <c r="I19" i="1"/>
  <c r="F19" i="1"/>
  <c r="I18" i="1"/>
  <c r="F18" i="1"/>
  <c r="H17" i="1"/>
  <c r="I17" i="1" s="1"/>
  <c r="G17" i="1"/>
  <c r="G42" i="1" s="1"/>
  <c r="F17" i="1"/>
  <c r="E17" i="1"/>
  <c r="D17" i="1"/>
  <c r="I16" i="1"/>
  <c r="F16" i="1"/>
  <c r="I15" i="1"/>
  <c r="F15" i="1"/>
  <c r="I14" i="1"/>
  <c r="F14" i="1"/>
  <c r="I13" i="1"/>
  <c r="F13" i="1"/>
  <c r="I12" i="1"/>
  <c r="F12" i="1"/>
  <c r="I11" i="1"/>
  <c r="F11" i="1"/>
  <c r="I10" i="1"/>
  <c r="F10" i="1"/>
  <c r="F42" i="1" s="1"/>
  <c r="D72" i="1" l="1"/>
  <c r="G72" i="1"/>
  <c r="F72" i="1"/>
  <c r="H42" i="1"/>
  <c r="I42" i="1" l="1"/>
  <c r="I44" i="1"/>
  <c r="H72" i="1"/>
  <c r="I72" i="1" s="1"/>
</calcChain>
</file>

<file path=xl/sharedStrings.xml><?xml version="1.0" encoding="utf-8"?>
<sst xmlns="http://schemas.openxmlformats.org/spreadsheetml/2006/main" count="77" uniqueCount="75">
  <si>
    <t>GOBIERNO CONSTITUCIONAL DEL ESTADO DE CHIAPAS</t>
  </si>
  <si>
    <t>INSTITUCIONES PÚBLICAS DE SEGURIDAD SOCIAL</t>
  </si>
  <si>
    <t>ESTADO ANALÍTICO DE INGRESOS DETALLADO CONSOLIDADO</t>
  </si>
  <si>
    <t>DEL 1 DE ENERO AL 30 DE SEPTIEMBRE DE 2023</t>
  </si>
  <si>
    <t>(Cifras en Pesos)</t>
  </si>
  <si>
    <t>CONCEPTO</t>
  </si>
  <si>
    <t>INGRESO</t>
  </si>
  <si>
    <t>ESTIMADO</t>
  </si>
  <si>
    <t>AMPLIACIONES/  (REDUCCIONES)</t>
  </si>
  <si>
    <t>MODIFICADO</t>
  </si>
  <si>
    <t>DEVENGADO</t>
  </si>
  <si>
    <t>RECAUDADO</t>
  </si>
  <si>
    <t>DIFERENCIA</t>
  </si>
  <si>
    <t>Ingresos de Libre Disposición</t>
  </si>
  <si>
    <t>Impuestos</t>
  </si>
  <si>
    <t>Cuotas y Aportaciones de Seguridad Social</t>
  </si>
  <si>
    <t>Contribuciones de Mejoras</t>
  </si>
  <si>
    <t>Derechos</t>
  </si>
  <si>
    <t>Productos</t>
  </si>
  <si>
    <t>Aprovechamientos</t>
  </si>
  <si>
    <t>Ingresos por Ventas de Bienes y Prestación de  Servicios</t>
  </si>
  <si>
    <t xml:space="preserve">Participaciones </t>
  </si>
  <si>
    <t>Fondo General de Participaciones</t>
  </si>
  <si>
    <t>Fondo de Fomento Municipal</t>
  </si>
  <si>
    <t>Fondo de Fiscalización y Recaudación</t>
  </si>
  <si>
    <t>Fondo de Compensación</t>
  </si>
  <si>
    <t>Fondo de Extracción de Hidrocarburos</t>
  </si>
  <si>
    <t>Impuesto Especial Sobre Producción y Servicios</t>
  </si>
  <si>
    <t>0.136% de la Recaudación Federal Participable</t>
  </si>
  <si>
    <t>3.17% Sobre Extracción de Petróleo</t>
  </si>
  <si>
    <t>Gasolinas y Diésel</t>
  </si>
  <si>
    <t>Fondo del Impuesto Sobre la Renta</t>
  </si>
  <si>
    <t>Fondo de Estabilización de los Ingresos de las Entidades Federativas</t>
  </si>
  <si>
    <t xml:space="preserve">Incentivos Derivados de la Colaboración Fiscal </t>
  </si>
  <si>
    <t>Tenencia o Uso de Vehículos</t>
  </si>
  <si>
    <t>Fondo de Compensación ISAN</t>
  </si>
  <si>
    <t>Impuesto Sobre Automóviles Nuevos</t>
  </si>
  <si>
    <t>Fondo de Compensación de Repecos-Intermedios</t>
  </si>
  <si>
    <t>Otros Incentivos Económicos</t>
  </si>
  <si>
    <t>Transferencias y Asignaciones</t>
  </si>
  <si>
    <t>Convenios</t>
  </si>
  <si>
    <t>Otros Convenios y Subsidios</t>
  </si>
  <si>
    <t xml:space="preserve">Otros Ingresos de Libre Disposición </t>
  </si>
  <si>
    <t>Participaciones en Ingresos Locales</t>
  </si>
  <si>
    <t>Otros Ingresos de Libre Disposición</t>
  </si>
  <si>
    <t xml:space="preserve">Total de Ingresos de Libre Disposición </t>
  </si>
  <si>
    <t>Ingresos Excedentes de Ingresos de Libre Disposición</t>
  </si>
  <si>
    <t>Transferencias Federales Etiquetadas</t>
  </si>
  <si>
    <t xml:space="preserve">Aportaciones </t>
  </si>
  <si>
    <t>Fondo de Aportaciones para la Nómina Educativa y Gasto Operativo</t>
  </si>
  <si>
    <t>Fondo de Aportaciones para los Servicios de Salud</t>
  </si>
  <si>
    <t>Fondo de Aportaciones para la Infraestructura Social</t>
  </si>
  <si>
    <t>Fondo de Aportaciones para el Fortalecimiento de los Municipios y de las Demarcaciones Territoriales del Distrito Federal</t>
  </si>
  <si>
    <t>Fondo de Aportaciones Múltiples</t>
  </si>
  <si>
    <t>Fondo de Aportaciones para la Educación Tecnológica y de Adultos</t>
  </si>
  <si>
    <t>Fondo de Aportaciones para la Seguridad Pública de los Estados y del Distrito Federal</t>
  </si>
  <si>
    <t>Fondo de Aportaciones para el Fortalecimiento de las Entidades Federativas</t>
  </si>
  <si>
    <t xml:space="preserve">Convenios </t>
  </si>
  <si>
    <t>Convenios de Protección Social en Salud</t>
  </si>
  <si>
    <t>Convenios de Descentralización</t>
  </si>
  <si>
    <t>Convenios de Reasignación</t>
  </si>
  <si>
    <t xml:space="preserve">Fondos Distintos de Aportaciones </t>
  </si>
  <si>
    <t>Fondo para Entidades Federativas y Municipios Productores de Hidrocarburos</t>
  </si>
  <si>
    <t>Fondo Minero</t>
  </si>
  <si>
    <t>Transferencias, Asignaciones, Subsidios y Subvenciones, y Pensiones y Jubilaciones</t>
  </si>
  <si>
    <t>Otras Transferencias Federales Etiquetadas</t>
  </si>
  <si>
    <t xml:space="preserve">Total de Transferencias Federales Etiquetadas </t>
  </si>
  <si>
    <t xml:space="preserve">Ingresos Derivados de Financiamientos </t>
  </si>
  <si>
    <t>Ingresos Derivados de Financiamientos</t>
  </si>
  <si>
    <t>TOTAL DE INGRESOS</t>
  </si>
  <si>
    <t>Datos Informativos</t>
  </si>
  <si>
    <t>Ingresos Derivados de Financiamientos con Fuente de Pago de Ingresos de Libre Disposición</t>
  </si>
  <si>
    <t>Ingresos Derivados de Financiamientos con Fuente de Pago de Transferencias Federales Etiquetadas</t>
  </si>
  <si>
    <r>
      <t xml:space="preserve">Fuente: </t>
    </r>
    <r>
      <rPr>
        <sz val="9"/>
        <color indexed="8"/>
        <rFont val="Arial"/>
        <family val="2"/>
      </rPr>
      <t>Secretaría de Hacienda.</t>
    </r>
  </si>
  <si>
    <t xml:space="preserve">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</si>
</sst>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#\ ###\ ###\ ##0\ ;\ #\ ###\ ###\ ##0"/>
    <numFmt numFmtId="165" formatCode="#\ ###\ ###\ ###;\(#\ ###\ ###\ ##\)"/>
    <numFmt numFmtId="166" formatCode="#\ ###\ ###\ ##0;\(#\ ###\ ###\ ##0\)"/>
    <numFmt numFmtId="167" formatCode="#\ ###\ ###\ ##0\ ;\ \(#\ ###\ ###\ ##0\)"/>
  </numFmts>
  <fonts count="1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rgb="FF621132"/>
      <name val="Arial"/>
      <family val="2"/>
    </font>
    <font>
      <sz val="10"/>
      <color indexed="8"/>
      <name val="Arial"/>
      <family val="2"/>
    </font>
    <font>
      <sz val="10"/>
      <color rgb="FF621132"/>
      <name val="Arial"/>
      <family val="2"/>
    </font>
    <font>
      <b/>
      <sz val="9"/>
      <color rgb="FF000000"/>
      <name val="Arial"/>
      <family val="2"/>
    </font>
    <font>
      <b/>
      <sz val="10"/>
      <color indexed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sz val="9"/>
      <name val="Arial"/>
      <family val="2"/>
    </font>
    <font>
      <sz val="8"/>
      <color indexed="8"/>
      <name val="Arial"/>
      <family val="2"/>
    </font>
    <font>
      <b/>
      <sz val="9"/>
      <color indexed="8"/>
      <name val="Arial"/>
      <family val="2"/>
    </font>
    <font>
      <sz val="9"/>
      <color indexed="8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E6E6E6"/>
        <bgColor indexed="47"/>
      </patternFill>
    </fill>
    <fill>
      <patternFill patternType="solid">
        <fgColor rgb="FFB5A66B"/>
        <bgColor indexed="47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E9E6D7"/>
        <bgColor indexed="64"/>
      </patternFill>
    </fill>
  </fills>
  <borders count="9">
    <border>
      <left/>
      <right/>
      <top/>
      <bottom/>
      <diagonal/>
    </border>
    <border>
      <left/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 style="thin">
        <color rgb="FFFFFFFF"/>
      </bottom>
      <diagonal/>
    </border>
    <border>
      <left style="thin">
        <color rgb="FFFFFFFF"/>
      </left>
      <right/>
      <top/>
      <bottom style="thin">
        <color rgb="FFFFFFFF"/>
      </bottom>
      <diagonal/>
    </border>
    <border>
      <left/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/>
    <xf numFmtId="0" fontId="2" fillId="0" borderId="0"/>
    <xf numFmtId="0" fontId="9" fillId="0" borderId="0"/>
    <xf numFmtId="0" fontId="1" fillId="0" borderId="0"/>
    <xf numFmtId="0" fontId="2" fillId="0" borderId="0"/>
  </cellStyleXfs>
  <cellXfs count="65">
    <xf numFmtId="0" fontId="0" fillId="0" borderId="0" xfId="0"/>
    <xf numFmtId="0" fontId="3" fillId="2" borderId="0" xfId="1" applyFont="1" applyFill="1" applyAlignment="1">
      <alignment horizontal="center" vertical="center"/>
    </xf>
    <xf numFmtId="0" fontId="4" fillId="0" borderId="0" xfId="1" applyFont="1"/>
    <xf numFmtId="0" fontId="5" fillId="2" borderId="0" xfId="1" applyFont="1" applyFill="1" applyAlignment="1">
      <alignment horizontal="center" vertical="center"/>
    </xf>
    <xf numFmtId="0" fontId="6" fillId="3" borderId="1" xfId="1" applyFont="1" applyFill="1" applyBorder="1" applyAlignment="1">
      <alignment horizontal="center" vertical="center"/>
    </xf>
    <xf numFmtId="0" fontId="6" fillId="3" borderId="2" xfId="1" applyFont="1" applyFill="1" applyBorder="1" applyAlignment="1">
      <alignment horizontal="center" vertical="center"/>
    </xf>
    <xf numFmtId="164" fontId="6" fillId="3" borderId="2" xfId="1" applyNumberFormat="1" applyFont="1" applyFill="1" applyBorder="1" applyAlignment="1">
      <alignment horizontal="center"/>
    </xf>
    <xf numFmtId="164" fontId="6" fillId="3" borderId="3" xfId="1" applyNumberFormat="1" applyFont="1" applyFill="1" applyBorder="1" applyAlignment="1">
      <alignment horizontal="center"/>
    </xf>
    <xf numFmtId="0" fontId="6" fillId="3" borderId="4" xfId="1" applyFont="1" applyFill="1" applyBorder="1" applyAlignment="1">
      <alignment horizontal="center" vertical="center"/>
    </xf>
    <xf numFmtId="0" fontId="6" fillId="3" borderId="5" xfId="1" applyFont="1" applyFill="1" applyBorder="1" applyAlignment="1">
      <alignment horizontal="center" vertical="center"/>
    </xf>
    <xf numFmtId="164" fontId="6" fillId="3" borderId="5" xfId="1" applyNumberFormat="1" applyFont="1" applyFill="1" applyBorder="1" applyAlignment="1">
      <alignment horizontal="center" vertical="center" wrapText="1"/>
    </xf>
    <xf numFmtId="164" fontId="6" fillId="3" borderId="6" xfId="1" applyNumberFormat="1" applyFont="1" applyFill="1" applyBorder="1" applyAlignment="1">
      <alignment horizontal="center" vertical="center" wrapText="1"/>
    </xf>
    <xf numFmtId="0" fontId="7" fillId="0" borderId="0" xfId="1" applyFont="1"/>
    <xf numFmtId="164" fontId="7" fillId="0" borderId="0" xfId="1" applyNumberFormat="1" applyFont="1"/>
    <xf numFmtId="164" fontId="4" fillId="0" borderId="0" xfId="1" applyNumberFormat="1" applyFont="1"/>
    <xf numFmtId="0" fontId="8" fillId="0" borderId="0" xfId="1" applyFont="1" applyAlignment="1">
      <alignment vertical="center"/>
    </xf>
    <xf numFmtId="164" fontId="9" fillId="0" borderId="0" xfId="1" applyNumberFormat="1" applyFont="1" applyAlignment="1">
      <alignment horizontal="center" vertical="center"/>
    </xf>
    <xf numFmtId="164" fontId="9" fillId="0" borderId="0" xfId="1" applyNumberFormat="1" applyFont="1" applyAlignment="1">
      <alignment horizontal="right" vertical="center"/>
    </xf>
    <xf numFmtId="0" fontId="9" fillId="0" borderId="0" xfId="1" applyFont="1"/>
    <xf numFmtId="0" fontId="9" fillId="0" borderId="0" xfId="1" applyFont="1" applyAlignment="1">
      <alignment vertical="center"/>
    </xf>
    <xf numFmtId="164" fontId="7" fillId="0" borderId="0" xfId="2" applyNumberFormat="1" applyFont="1" applyAlignment="1">
      <alignment horizontal="right" vertical="top"/>
    </xf>
    <xf numFmtId="165" fontId="9" fillId="0" borderId="0" xfId="1" applyNumberFormat="1" applyFont="1"/>
    <xf numFmtId="166" fontId="7" fillId="0" borderId="0" xfId="2" applyNumberFormat="1" applyFont="1" applyAlignment="1">
      <alignment horizontal="right" vertical="top"/>
    </xf>
    <xf numFmtId="164" fontId="7" fillId="4" borderId="0" xfId="2" applyNumberFormat="1" applyFont="1" applyFill="1" applyAlignment="1">
      <alignment horizontal="right" vertical="top"/>
    </xf>
    <xf numFmtId="167" fontId="7" fillId="0" borderId="0" xfId="2" applyNumberFormat="1" applyFont="1" applyAlignment="1">
      <alignment horizontal="right" vertical="top"/>
    </xf>
    <xf numFmtId="166" fontId="7" fillId="4" borderId="0" xfId="2" applyNumberFormat="1" applyFont="1" applyFill="1" applyAlignment="1">
      <alignment horizontal="right" vertical="top"/>
    </xf>
    <xf numFmtId="0" fontId="9" fillId="0" borderId="0" xfId="1" applyFont="1" applyAlignment="1">
      <alignment horizontal="justify" vertical="center"/>
    </xf>
    <xf numFmtId="164" fontId="4" fillId="4" borderId="0" xfId="2" applyNumberFormat="1" applyFont="1" applyFill="1" applyAlignment="1">
      <alignment horizontal="right" vertical="top"/>
    </xf>
    <xf numFmtId="166" fontId="4" fillId="0" borderId="0" xfId="2" applyNumberFormat="1" applyFont="1" applyAlignment="1">
      <alignment horizontal="right" vertical="top"/>
    </xf>
    <xf numFmtId="164" fontId="4" fillId="0" borderId="0" xfId="2" applyNumberFormat="1" applyFont="1" applyAlignment="1">
      <alignment horizontal="right" vertical="top"/>
    </xf>
    <xf numFmtId="166" fontId="10" fillId="0" borderId="0" xfId="3" applyNumberFormat="1" applyFont="1" applyAlignment="1">
      <alignment horizontal="right" vertical="center"/>
    </xf>
    <xf numFmtId="0" fontId="9" fillId="0" borderId="0" xfId="1" applyFont="1" applyAlignment="1">
      <alignment horizontal="justify" vertical="center" wrapText="1"/>
    </xf>
    <xf numFmtId="167" fontId="9" fillId="0" borderId="0" xfId="1" applyNumberFormat="1" applyFont="1"/>
    <xf numFmtId="0" fontId="8" fillId="5" borderId="0" xfId="1" applyFont="1" applyFill="1" applyAlignment="1">
      <alignment horizontal="left" vertical="center"/>
    </xf>
    <xf numFmtId="164" fontId="7" fillId="5" borderId="0" xfId="2" applyNumberFormat="1" applyFont="1" applyFill="1" applyAlignment="1">
      <alignment horizontal="right" vertical="top"/>
    </xf>
    <xf numFmtId="166" fontId="7" fillId="5" borderId="0" xfId="2" applyNumberFormat="1" applyFont="1" applyFill="1" applyAlignment="1">
      <alignment horizontal="right" vertical="top"/>
    </xf>
    <xf numFmtId="167" fontId="11" fillId="0" borderId="0" xfId="2" applyNumberFormat="1" applyFont="1" applyAlignment="1">
      <alignment horizontal="right" vertical="center"/>
    </xf>
    <xf numFmtId="167" fontId="4" fillId="0" borderId="0" xfId="2" applyNumberFormat="1" applyFont="1" applyAlignment="1">
      <alignment horizontal="right" vertical="center"/>
    </xf>
    <xf numFmtId="0" fontId="9" fillId="0" borderId="0" xfId="1" applyFont="1" applyFill="1" applyAlignment="1">
      <alignment vertical="center"/>
    </xf>
    <xf numFmtId="164" fontId="9" fillId="0" borderId="0" xfId="1" applyNumberFormat="1" applyFont="1" applyFill="1" applyAlignment="1">
      <alignment horizontal="center" vertical="center"/>
    </xf>
    <xf numFmtId="164" fontId="9" fillId="0" borderId="0" xfId="1" applyNumberFormat="1" applyFont="1" applyFill="1" applyAlignment="1">
      <alignment horizontal="right" vertical="center"/>
    </xf>
    <xf numFmtId="0" fontId="9" fillId="0" borderId="0" xfId="1" applyFont="1" applyFill="1"/>
    <xf numFmtId="164" fontId="5" fillId="2" borderId="0" xfId="1" applyNumberFormat="1" applyFont="1" applyFill="1" applyAlignment="1">
      <alignment horizontal="center" vertical="center"/>
    </xf>
    <xf numFmtId="164" fontId="5" fillId="2" borderId="0" xfId="1" applyNumberFormat="1" applyFont="1" applyFill="1" applyAlignment="1">
      <alignment horizontal="right" vertical="center"/>
    </xf>
    <xf numFmtId="0" fontId="8" fillId="0" borderId="0" xfId="1" applyFont="1" applyAlignment="1">
      <alignment horizontal="justify" vertical="center" wrapText="1"/>
    </xf>
    <xf numFmtId="164" fontId="4" fillId="0" borderId="0" xfId="2" applyNumberFormat="1" applyFont="1" applyFill="1" applyAlignment="1">
      <alignment horizontal="right" vertical="top"/>
    </xf>
    <xf numFmtId="0" fontId="8" fillId="0" borderId="0" xfId="1" applyFont="1" applyAlignment="1">
      <alignment horizontal="left" vertical="center"/>
    </xf>
    <xf numFmtId="0" fontId="9" fillId="0" borderId="0" xfId="4" applyFont="1" applyAlignment="1">
      <alignment vertical="top"/>
    </xf>
    <xf numFmtId="0" fontId="9" fillId="0" borderId="0" xfId="4" applyFont="1" applyAlignment="1">
      <alignment horizontal="justify" vertical="top"/>
    </xf>
    <xf numFmtId="0" fontId="8" fillId="6" borderId="0" xfId="1" applyFont="1" applyFill="1" applyAlignment="1">
      <alignment horizontal="left" vertical="center"/>
    </xf>
    <xf numFmtId="164" fontId="7" fillId="6" borderId="0" xfId="2" applyNumberFormat="1" applyFont="1" applyFill="1" applyAlignment="1">
      <alignment horizontal="right" vertical="top"/>
    </xf>
    <xf numFmtId="166" fontId="7" fillId="6" borderId="0" xfId="2" applyNumberFormat="1" applyFont="1" applyFill="1" applyAlignment="1">
      <alignment horizontal="right" vertical="top"/>
    </xf>
    <xf numFmtId="0" fontId="9" fillId="0" borderId="0" xfId="1" applyFont="1" applyAlignment="1">
      <alignment vertical="top"/>
    </xf>
    <xf numFmtId="167" fontId="11" fillId="0" borderId="0" xfId="2" applyNumberFormat="1" applyFont="1" applyAlignment="1">
      <alignment horizontal="right" vertical="top"/>
    </xf>
    <xf numFmtId="0" fontId="9" fillId="0" borderId="0" xfId="1" applyFont="1" applyAlignment="1">
      <alignment horizontal="justify" vertical="center" wrapText="1"/>
    </xf>
    <xf numFmtId="0" fontId="8" fillId="0" borderId="0" xfId="1" applyFont="1" applyAlignment="1">
      <alignment horizontal="left" vertical="center"/>
    </xf>
    <xf numFmtId="0" fontId="9" fillId="0" borderId="7" xfId="1" applyFont="1" applyBorder="1" applyAlignment="1">
      <alignment vertical="center"/>
    </xf>
    <xf numFmtId="164" fontId="9" fillId="0" borderId="7" xfId="1" applyNumberFormat="1" applyFont="1" applyBorder="1" applyAlignment="1">
      <alignment vertical="center"/>
    </xf>
    <xf numFmtId="164" fontId="9" fillId="0" borderId="7" xfId="1" applyNumberFormat="1" applyFont="1" applyBorder="1" applyAlignment="1">
      <alignment horizontal="center" vertical="center"/>
    </xf>
    <xf numFmtId="164" fontId="9" fillId="0" borderId="7" xfId="1" applyNumberFormat="1" applyFont="1" applyBorder="1" applyAlignment="1">
      <alignment horizontal="right" vertical="center"/>
    </xf>
    <xf numFmtId="0" fontId="12" fillId="0" borderId="8" xfId="2" applyFont="1" applyBorder="1" applyAlignment="1">
      <alignment horizontal="left" vertical="top" wrapText="1"/>
    </xf>
    <xf numFmtId="164" fontId="9" fillId="0" borderId="0" xfId="1" applyNumberFormat="1" applyFont="1" applyAlignment="1">
      <alignment vertical="center"/>
    </xf>
    <xf numFmtId="164" fontId="11" fillId="0" borderId="0" xfId="1" applyNumberFormat="1" applyFont="1"/>
    <xf numFmtId="0" fontId="4" fillId="0" borderId="0" xfId="1" applyFont="1" applyAlignment="1">
      <alignment horizontal="right"/>
    </xf>
    <xf numFmtId="164" fontId="4" fillId="0" borderId="0" xfId="1" applyNumberFormat="1" applyFont="1" applyAlignment="1">
      <alignment horizontal="left"/>
    </xf>
  </cellXfs>
  <cellStyles count="5">
    <cellStyle name="Normal" xfId="0" builtinId="0"/>
    <cellStyle name="Normal 18" xfId="1" xr:uid="{0BEC9A24-893C-4353-A15A-A2CA1625C132}"/>
    <cellStyle name="Normal 18 2" xfId="4" xr:uid="{DED72158-FF2E-44A2-AC19-8FECC3CC1C61}"/>
    <cellStyle name="Normal 2 2" xfId="2" xr:uid="{2DFE0870-345B-48CE-B82A-BFA9F4EE8A63}"/>
    <cellStyle name="Normal 3 2 2 2" xfId="3" xr:uid="{0619059B-3BD6-4C95-898F-482F0BD07C8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971550</xdr:colOff>
      <xdr:row>3</xdr:row>
      <xdr:rowOff>28575</xdr:rowOff>
    </xdr:from>
    <xdr:to>
      <xdr:col>9</xdr:col>
      <xdr:colOff>0</xdr:colOff>
      <xdr:row>5</xdr:row>
      <xdr:rowOff>0</xdr:rowOff>
    </xdr:to>
    <xdr:sp macro="" textlink="">
      <xdr:nvSpPr>
        <xdr:cNvPr id="2" name="CuadroTexto 1">
          <a:extLst>
            <a:ext uri="{FF2B5EF4-FFF2-40B4-BE49-F238E27FC236}">
              <a16:creationId xmlns:a16="http://schemas.microsoft.com/office/drawing/2014/main" id="{896C693C-9168-4A12-ABC1-9DC6B47B35E2}"/>
            </a:ext>
          </a:extLst>
        </xdr:cNvPr>
        <xdr:cNvSpPr txBox="1"/>
      </xdr:nvSpPr>
      <xdr:spPr>
        <a:xfrm>
          <a:off x="9667875" y="514350"/>
          <a:ext cx="1304925" cy="295275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r"/>
          <a:r>
            <a:rPr lang="es-MX" sz="1100" b="1">
              <a:solidFill>
                <a:srgbClr val="621132"/>
              </a:solidFill>
            </a:rPr>
            <a:t>LDF-5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50F27CD-400F-4B6C-925E-4D9769C8BDA4}">
  <dimension ref="A1:M113"/>
  <sheetViews>
    <sheetView showGridLines="0" tabSelected="1" topLeftCell="A69" workbookViewId="0">
      <selection sqref="A1:I82"/>
    </sheetView>
  </sheetViews>
  <sheetFormatPr baseColWidth="10" defaultRowHeight="15" x14ac:dyDescent="0.25"/>
  <cols>
    <col min="1" max="2" width="2.7109375" style="2" customWidth="1"/>
    <col min="3" max="3" width="64.42578125" style="2" customWidth="1"/>
    <col min="4" max="7" width="15.140625" style="14" customWidth="1"/>
    <col min="8" max="8" width="17.5703125" style="14" customWidth="1"/>
    <col min="9" max="9" width="16.5703125" style="14" customWidth="1"/>
  </cols>
  <sheetData>
    <row r="1" spans="1:10" s="2" customFormat="1" ht="12.75" x14ac:dyDescent="0.2">
      <c r="A1" s="1" t="s">
        <v>0</v>
      </c>
      <c r="B1" s="1"/>
      <c r="C1" s="1"/>
      <c r="D1" s="1"/>
      <c r="E1" s="1"/>
      <c r="F1" s="1"/>
      <c r="G1" s="1"/>
      <c r="H1" s="1"/>
      <c r="I1" s="1"/>
    </row>
    <row r="2" spans="1:10" s="2" customFormat="1" ht="12.75" x14ac:dyDescent="0.2">
      <c r="A2" s="1" t="s">
        <v>1</v>
      </c>
      <c r="B2" s="1"/>
      <c r="C2" s="1"/>
      <c r="D2" s="1"/>
      <c r="E2" s="1"/>
      <c r="F2" s="1"/>
      <c r="G2" s="1"/>
      <c r="H2" s="1"/>
      <c r="I2" s="1"/>
    </row>
    <row r="3" spans="1:10" s="2" customFormat="1" ht="12.75" x14ac:dyDescent="0.2">
      <c r="A3" s="1" t="s">
        <v>2</v>
      </c>
      <c r="B3" s="1"/>
      <c r="C3" s="1"/>
      <c r="D3" s="1"/>
      <c r="E3" s="1"/>
      <c r="F3" s="1"/>
      <c r="G3" s="1"/>
      <c r="H3" s="1"/>
      <c r="I3" s="1"/>
    </row>
    <row r="4" spans="1:10" s="2" customFormat="1" ht="12.75" x14ac:dyDescent="0.2">
      <c r="A4" s="3" t="s">
        <v>3</v>
      </c>
      <c r="B4" s="3"/>
      <c r="C4" s="3"/>
      <c r="D4" s="3"/>
      <c r="E4" s="3"/>
      <c r="F4" s="3"/>
      <c r="G4" s="3"/>
      <c r="H4" s="3"/>
      <c r="I4" s="3"/>
    </row>
    <row r="5" spans="1:10" s="2" customFormat="1" ht="12.75" x14ac:dyDescent="0.2">
      <c r="A5" s="3" t="s">
        <v>4</v>
      </c>
      <c r="B5" s="3"/>
      <c r="C5" s="3"/>
      <c r="D5" s="3"/>
      <c r="E5" s="3"/>
      <c r="F5" s="3"/>
      <c r="G5" s="3"/>
      <c r="H5" s="3"/>
      <c r="I5" s="3"/>
    </row>
    <row r="6" spans="1:10" s="2" customFormat="1" ht="12.75" x14ac:dyDescent="0.2">
      <c r="A6" s="4" t="s">
        <v>5</v>
      </c>
      <c r="B6" s="5"/>
      <c r="C6" s="5"/>
      <c r="D6" s="6" t="s">
        <v>6</v>
      </c>
      <c r="E6" s="6"/>
      <c r="F6" s="6"/>
      <c r="G6" s="6"/>
      <c r="H6" s="6"/>
      <c r="I6" s="7"/>
    </row>
    <row r="7" spans="1:10" s="2" customFormat="1" ht="28.5" customHeight="1" x14ac:dyDescent="0.2">
      <c r="A7" s="8"/>
      <c r="B7" s="9"/>
      <c r="C7" s="9"/>
      <c r="D7" s="10" t="s">
        <v>7</v>
      </c>
      <c r="E7" s="10" t="s">
        <v>8</v>
      </c>
      <c r="F7" s="10" t="s">
        <v>9</v>
      </c>
      <c r="G7" s="10" t="s">
        <v>10</v>
      </c>
      <c r="H7" s="10" t="s">
        <v>11</v>
      </c>
      <c r="I7" s="11" t="s">
        <v>12</v>
      </c>
    </row>
    <row r="8" spans="1:10" s="2" customFormat="1" ht="5.25" customHeight="1" x14ac:dyDescent="0.2">
      <c r="A8" s="12"/>
      <c r="B8" s="12"/>
      <c r="C8" s="12"/>
      <c r="D8" s="13"/>
      <c r="E8" s="13"/>
      <c r="F8" s="13"/>
      <c r="G8" s="14"/>
      <c r="H8" s="14"/>
      <c r="I8" s="14"/>
    </row>
    <row r="9" spans="1:10" s="18" customFormat="1" ht="12.95" customHeight="1" x14ac:dyDescent="0.2">
      <c r="A9" s="15" t="s">
        <v>13</v>
      </c>
      <c r="B9" s="15"/>
      <c r="C9" s="15"/>
      <c r="D9" s="16"/>
      <c r="E9" s="16"/>
      <c r="F9" s="16"/>
      <c r="G9" s="17"/>
      <c r="H9" s="17"/>
      <c r="I9" s="17"/>
    </row>
    <row r="10" spans="1:10" s="18" customFormat="1" ht="12.95" customHeight="1" x14ac:dyDescent="0.2">
      <c r="A10" s="19"/>
      <c r="B10" s="15" t="s">
        <v>14</v>
      </c>
      <c r="C10" s="15"/>
      <c r="D10" s="20">
        <v>0</v>
      </c>
      <c r="E10" s="20">
        <v>0</v>
      </c>
      <c r="F10" s="20">
        <f t="shared" ref="F10:F23" si="0">D10+E10</f>
        <v>0</v>
      </c>
      <c r="G10" s="20">
        <v>0</v>
      </c>
      <c r="H10" s="20">
        <v>0</v>
      </c>
      <c r="I10" s="20">
        <f t="shared" ref="I10:I39" si="1">SUM(H10-D10)</f>
        <v>0</v>
      </c>
      <c r="J10" s="21"/>
    </row>
    <row r="11" spans="1:10" s="18" customFormat="1" ht="12.95" customHeight="1" x14ac:dyDescent="0.2">
      <c r="A11" s="19"/>
      <c r="B11" s="15" t="s">
        <v>15</v>
      </c>
      <c r="C11" s="15"/>
      <c r="D11" s="20">
        <v>3566866203</v>
      </c>
      <c r="E11" s="20">
        <v>0</v>
      </c>
      <c r="F11" s="20">
        <f t="shared" si="0"/>
        <v>3566866203</v>
      </c>
      <c r="G11" s="20">
        <v>2383181670</v>
      </c>
      <c r="H11" s="20">
        <v>2051103353</v>
      </c>
      <c r="I11" s="22">
        <f>SUM(H11-D11)</f>
        <v>-1515762850</v>
      </c>
      <c r="J11" s="21"/>
    </row>
    <row r="12" spans="1:10" s="18" customFormat="1" ht="12.95" customHeight="1" x14ac:dyDescent="0.2">
      <c r="A12" s="19"/>
      <c r="B12" s="15" t="s">
        <v>16</v>
      </c>
      <c r="C12" s="15"/>
      <c r="D12" s="20">
        <v>0</v>
      </c>
      <c r="E12" s="20">
        <v>0</v>
      </c>
      <c r="F12" s="20">
        <f t="shared" si="0"/>
        <v>0</v>
      </c>
      <c r="G12" s="20">
        <v>0</v>
      </c>
      <c r="H12" s="20">
        <v>0</v>
      </c>
      <c r="I12" s="20">
        <f t="shared" si="1"/>
        <v>0</v>
      </c>
      <c r="J12" s="21"/>
    </row>
    <row r="13" spans="1:10" s="18" customFormat="1" ht="12.95" customHeight="1" x14ac:dyDescent="0.2">
      <c r="A13" s="19"/>
      <c r="B13" s="15" t="s">
        <v>17</v>
      </c>
      <c r="C13" s="15"/>
      <c r="D13" s="20">
        <v>0</v>
      </c>
      <c r="E13" s="23">
        <v>0</v>
      </c>
      <c r="F13" s="23">
        <f t="shared" si="0"/>
        <v>0</v>
      </c>
      <c r="G13" s="23">
        <v>0</v>
      </c>
      <c r="H13" s="23">
        <v>0</v>
      </c>
      <c r="I13" s="23">
        <f t="shared" si="1"/>
        <v>0</v>
      </c>
      <c r="J13" s="21"/>
    </row>
    <row r="14" spans="1:10" s="18" customFormat="1" ht="12.95" customHeight="1" x14ac:dyDescent="0.2">
      <c r="A14" s="19"/>
      <c r="B14" s="15" t="s">
        <v>18</v>
      </c>
      <c r="C14" s="15"/>
      <c r="D14" s="23">
        <v>214246000</v>
      </c>
      <c r="E14" s="23">
        <v>0</v>
      </c>
      <c r="F14" s="23">
        <f t="shared" si="0"/>
        <v>214246000</v>
      </c>
      <c r="G14" s="23">
        <v>208565755</v>
      </c>
      <c r="H14" s="23">
        <v>208565755</v>
      </c>
      <c r="I14" s="22">
        <f>SUM(H14-D14)</f>
        <v>-5680245</v>
      </c>
      <c r="J14" s="21"/>
    </row>
    <row r="15" spans="1:10" s="18" customFormat="1" ht="12.95" customHeight="1" x14ac:dyDescent="0.2">
      <c r="A15" s="19"/>
      <c r="B15" s="15" t="s">
        <v>19</v>
      </c>
      <c r="C15" s="15"/>
      <c r="D15" s="23">
        <v>0</v>
      </c>
      <c r="E15" s="23">
        <v>0</v>
      </c>
      <c r="F15" s="23">
        <f t="shared" si="0"/>
        <v>0</v>
      </c>
      <c r="G15" s="23">
        <v>0</v>
      </c>
      <c r="H15" s="23">
        <v>0</v>
      </c>
      <c r="I15" s="23">
        <f t="shared" si="1"/>
        <v>0</v>
      </c>
      <c r="J15" s="21"/>
    </row>
    <row r="16" spans="1:10" s="18" customFormat="1" ht="12.95" customHeight="1" x14ac:dyDescent="0.2">
      <c r="A16" s="19"/>
      <c r="B16" s="15" t="s">
        <v>20</v>
      </c>
      <c r="C16" s="15"/>
      <c r="D16" s="23">
        <v>3652429</v>
      </c>
      <c r="E16" s="23">
        <v>2768175</v>
      </c>
      <c r="F16" s="23">
        <f t="shared" si="0"/>
        <v>6420604</v>
      </c>
      <c r="G16" s="23">
        <v>6013440</v>
      </c>
      <c r="H16" s="23">
        <v>6013440</v>
      </c>
      <c r="I16" s="22">
        <f>SUM(H16-D16)</f>
        <v>2361011</v>
      </c>
      <c r="J16" s="24"/>
    </row>
    <row r="17" spans="1:10" s="18" customFormat="1" ht="12.95" customHeight="1" x14ac:dyDescent="0.2">
      <c r="A17" s="19"/>
      <c r="B17" s="15" t="s">
        <v>21</v>
      </c>
      <c r="C17" s="15"/>
      <c r="D17" s="23">
        <f>SUM(D18:D28)</f>
        <v>1263012263</v>
      </c>
      <c r="E17" s="25">
        <f>SUM(E18:E28)</f>
        <v>58247071</v>
      </c>
      <c r="F17" s="23">
        <f t="shared" si="0"/>
        <v>1321259334</v>
      </c>
      <c r="G17" s="23">
        <f>SUM(G18:G28)</f>
        <v>788781262</v>
      </c>
      <c r="H17" s="23">
        <f>SUM(H18:H28)</f>
        <v>788781262</v>
      </c>
      <c r="I17" s="25">
        <f t="shared" si="1"/>
        <v>-474231001</v>
      </c>
      <c r="J17" s="21"/>
    </row>
    <row r="18" spans="1:10" s="18" customFormat="1" ht="12.95" customHeight="1" x14ac:dyDescent="0.2">
      <c r="A18" s="19"/>
      <c r="B18" s="19"/>
      <c r="C18" s="26" t="s">
        <v>22</v>
      </c>
      <c r="D18" s="27">
        <v>1263012263</v>
      </c>
      <c r="E18" s="28">
        <v>58247071</v>
      </c>
      <c r="F18" s="23">
        <f t="shared" si="0"/>
        <v>1321259334</v>
      </c>
      <c r="G18" s="27">
        <v>788781262</v>
      </c>
      <c r="H18" s="27">
        <v>788781262</v>
      </c>
      <c r="I18" s="28">
        <f>SUM(H18-D18)</f>
        <v>-474231001</v>
      </c>
      <c r="J18" s="21"/>
    </row>
    <row r="19" spans="1:10" s="18" customFormat="1" ht="12.95" customHeight="1" x14ac:dyDescent="0.2">
      <c r="A19" s="19"/>
      <c r="B19" s="19"/>
      <c r="C19" s="26" t="s">
        <v>23</v>
      </c>
      <c r="D19" s="29">
        <v>0</v>
      </c>
      <c r="E19" s="29">
        <v>0</v>
      </c>
      <c r="F19" s="20">
        <f t="shared" si="0"/>
        <v>0</v>
      </c>
      <c r="G19" s="29">
        <v>0</v>
      </c>
      <c r="H19" s="29">
        <v>0</v>
      </c>
      <c r="I19" s="29">
        <f t="shared" si="1"/>
        <v>0</v>
      </c>
      <c r="J19" s="21"/>
    </row>
    <row r="20" spans="1:10" s="18" customFormat="1" ht="12.95" customHeight="1" x14ac:dyDescent="0.2">
      <c r="A20" s="19"/>
      <c r="B20" s="19"/>
      <c r="C20" s="26" t="s">
        <v>24</v>
      </c>
      <c r="D20" s="29">
        <v>0</v>
      </c>
      <c r="E20" s="29">
        <v>0</v>
      </c>
      <c r="F20" s="20">
        <f t="shared" si="0"/>
        <v>0</v>
      </c>
      <c r="G20" s="29">
        <v>0</v>
      </c>
      <c r="H20" s="29">
        <v>0</v>
      </c>
      <c r="I20" s="29">
        <f t="shared" si="1"/>
        <v>0</v>
      </c>
      <c r="J20" s="30"/>
    </row>
    <row r="21" spans="1:10" s="18" customFormat="1" ht="12.95" customHeight="1" x14ac:dyDescent="0.2">
      <c r="A21" s="19"/>
      <c r="B21" s="19"/>
      <c r="C21" s="26" t="s">
        <v>25</v>
      </c>
      <c r="D21" s="29">
        <v>0</v>
      </c>
      <c r="E21" s="29">
        <v>0</v>
      </c>
      <c r="F21" s="20">
        <f t="shared" si="0"/>
        <v>0</v>
      </c>
      <c r="G21" s="29">
        <v>0</v>
      </c>
      <c r="H21" s="29">
        <v>0</v>
      </c>
      <c r="I21" s="29">
        <f t="shared" si="1"/>
        <v>0</v>
      </c>
      <c r="J21" s="30"/>
    </row>
    <row r="22" spans="1:10" s="18" customFormat="1" ht="12.95" customHeight="1" x14ac:dyDescent="0.2">
      <c r="A22" s="19"/>
      <c r="B22" s="19"/>
      <c r="C22" s="26" t="s">
        <v>26</v>
      </c>
      <c r="D22" s="29">
        <v>0</v>
      </c>
      <c r="E22" s="29">
        <v>0</v>
      </c>
      <c r="F22" s="20">
        <f t="shared" si="0"/>
        <v>0</v>
      </c>
      <c r="G22" s="29">
        <v>0</v>
      </c>
      <c r="H22" s="29">
        <v>0</v>
      </c>
      <c r="I22" s="29">
        <f t="shared" si="1"/>
        <v>0</v>
      </c>
      <c r="J22" s="21"/>
    </row>
    <row r="23" spans="1:10" s="18" customFormat="1" ht="12.95" customHeight="1" x14ac:dyDescent="0.2">
      <c r="A23" s="19"/>
      <c r="B23" s="19"/>
      <c r="C23" s="26" t="s">
        <v>27</v>
      </c>
      <c r="D23" s="29">
        <v>0</v>
      </c>
      <c r="E23" s="29">
        <v>0</v>
      </c>
      <c r="F23" s="20">
        <f t="shared" si="0"/>
        <v>0</v>
      </c>
      <c r="G23" s="29">
        <v>0</v>
      </c>
      <c r="H23" s="29">
        <v>0</v>
      </c>
      <c r="I23" s="29">
        <f t="shared" si="1"/>
        <v>0</v>
      </c>
      <c r="J23" s="21"/>
    </row>
    <row r="24" spans="1:10" s="18" customFormat="1" ht="12.95" customHeight="1" x14ac:dyDescent="0.2">
      <c r="A24" s="19"/>
      <c r="B24" s="19"/>
      <c r="C24" s="26" t="s">
        <v>28</v>
      </c>
      <c r="D24" s="29">
        <v>0</v>
      </c>
      <c r="E24" s="29">
        <v>0</v>
      </c>
      <c r="F24" s="29">
        <v>0</v>
      </c>
      <c r="G24" s="29">
        <v>0</v>
      </c>
      <c r="H24" s="29">
        <v>0</v>
      </c>
      <c r="I24" s="29">
        <f t="shared" si="1"/>
        <v>0</v>
      </c>
      <c r="J24" s="30"/>
    </row>
    <row r="25" spans="1:10" s="18" customFormat="1" ht="12.95" customHeight="1" x14ac:dyDescent="0.2">
      <c r="A25" s="19"/>
      <c r="B25" s="19"/>
      <c r="C25" s="26" t="s">
        <v>29</v>
      </c>
      <c r="D25" s="29">
        <v>0</v>
      </c>
      <c r="E25" s="29">
        <v>0</v>
      </c>
      <c r="F25" s="29">
        <v>0</v>
      </c>
      <c r="G25" s="29">
        <v>0</v>
      </c>
      <c r="H25" s="29">
        <v>0</v>
      </c>
      <c r="I25" s="29">
        <f t="shared" si="1"/>
        <v>0</v>
      </c>
      <c r="J25" s="21"/>
    </row>
    <row r="26" spans="1:10" s="18" customFormat="1" ht="12.95" customHeight="1" x14ac:dyDescent="0.2">
      <c r="A26" s="19"/>
      <c r="B26" s="19"/>
      <c r="C26" s="26" t="s">
        <v>30</v>
      </c>
      <c r="D26" s="29">
        <v>0</v>
      </c>
      <c r="E26" s="29">
        <v>0</v>
      </c>
      <c r="F26" s="29">
        <v>0</v>
      </c>
      <c r="G26" s="29">
        <v>0</v>
      </c>
      <c r="H26" s="29">
        <v>0</v>
      </c>
      <c r="I26" s="29">
        <f t="shared" si="1"/>
        <v>0</v>
      </c>
      <c r="J26" s="21"/>
    </row>
    <row r="27" spans="1:10" s="18" customFormat="1" ht="12.95" customHeight="1" x14ac:dyDescent="0.2">
      <c r="A27" s="19"/>
      <c r="B27" s="19"/>
      <c r="C27" s="26" t="s">
        <v>31</v>
      </c>
      <c r="D27" s="29">
        <v>0</v>
      </c>
      <c r="E27" s="29">
        <v>0</v>
      </c>
      <c r="F27" s="29">
        <v>0</v>
      </c>
      <c r="G27" s="29">
        <v>0</v>
      </c>
      <c r="H27" s="29">
        <v>0</v>
      </c>
      <c r="I27" s="29">
        <f t="shared" si="1"/>
        <v>0</v>
      </c>
      <c r="J27" s="21"/>
    </row>
    <row r="28" spans="1:10" s="18" customFormat="1" ht="12.95" customHeight="1" x14ac:dyDescent="0.2">
      <c r="A28" s="19"/>
      <c r="B28" s="19"/>
      <c r="C28" s="31" t="s">
        <v>32</v>
      </c>
      <c r="D28" s="29">
        <v>0</v>
      </c>
      <c r="E28" s="29">
        <v>0</v>
      </c>
      <c r="F28" s="29">
        <v>0</v>
      </c>
      <c r="G28" s="29">
        <v>0</v>
      </c>
      <c r="H28" s="29">
        <v>0</v>
      </c>
      <c r="I28" s="29">
        <f t="shared" si="1"/>
        <v>0</v>
      </c>
      <c r="J28" s="24"/>
    </row>
    <row r="29" spans="1:10" s="18" customFormat="1" ht="12.95" customHeight="1" x14ac:dyDescent="0.2">
      <c r="A29" s="19"/>
      <c r="B29" s="15" t="s">
        <v>33</v>
      </c>
      <c r="C29" s="19"/>
      <c r="D29" s="20">
        <f>SUM(D30:D34)</f>
        <v>0</v>
      </c>
      <c r="E29" s="20">
        <f>SUM(E30:E34)</f>
        <v>0</v>
      </c>
      <c r="F29" s="20">
        <f>SUM(F30:F34)</f>
        <v>0</v>
      </c>
      <c r="G29" s="20">
        <f>SUM(G30:G34)</f>
        <v>0</v>
      </c>
      <c r="H29" s="20">
        <f>SUM(H30:H34)</f>
        <v>0</v>
      </c>
      <c r="I29" s="20">
        <f t="shared" si="1"/>
        <v>0</v>
      </c>
      <c r="J29" s="21"/>
    </row>
    <row r="30" spans="1:10" s="18" customFormat="1" ht="12.95" customHeight="1" x14ac:dyDescent="0.2">
      <c r="A30" s="19"/>
      <c r="B30" s="19"/>
      <c r="C30" s="19" t="s">
        <v>34</v>
      </c>
      <c r="D30" s="29">
        <v>0</v>
      </c>
      <c r="E30" s="29">
        <v>0</v>
      </c>
      <c r="F30" s="29">
        <f t="shared" ref="F30:F36" si="2">D30+E30</f>
        <v>0</v>
      </c>
      <c r="G30" s="29">
        <v>0</v>
      </c>
      <c r="H30" s="29">
        <v>0</v>
      </c>
      <c r="I30" s="29">
        <f t="shared" si="1"/>
        <v>0</v>
      </c>
      <c r="J30" s="21"/>
    </row>
    <row r="31" spans="1:10" s="18" customFormat="1" ht="12.95" customHeight="1" x14ac:dyDescent="0.2">
      <c r="A31" s="19"/>
      <c r="B31" s="19"/>
      <c r="C31" s="19" t="s">
        <v>35</v>
      </c>
      <c r="D31" s="29">
        <v>0</v>
      </c>
      <c r="E31" s="29">
        <v>0</v>
      </c>
      <c r="F31" s="29">
        <f t="shared" si="2"/>
        <v>0</v>
      </c>
      <c r="G31" s="29">
        <v>0</v>
      </c>
      <c r="H31" s="29">
        <v>0</v>
      </c>
      <c r="I31" s="29">
        <f t="shared" si="1"/>
        <v>0</v>
      </c>
      <c r="J31" s="21"/>
    </row>
    <row r="32" spans="1:10" s="18" customFormat="1" ht="12.95" customHeight="1" x14ac:dyDescent="0.2">
      <c r="A32" s="19"/>
      <c r="B32" s="19"/>
      <c r="C32" s="19" t="s">
        <v>36</v>
      </c>
      <c r="D32" s="29">
        <v>0</v>
      </c>
      <c r="E32" s="29">
        <v>0</v>
      </c>
      <c r="F32" s="29">
        <f t="shared" si="2"/>
        <v>0</v>
      </c>
      <c r="G32" s="29">
        <v>0</v>
      </c>
      <c r="H32" s="29">
        <v>0</v>
      </c>
      <c r="I32" s="29">
        <f t="shared" si="1"/>
        <v>0</v>
      </c>
      <c r="J32" s="21"/>
    </row>
    <row r="33" spans="1:13" s="18" customFormat="1" ht="12.95" customHeight="1" x14ac:dyDescent="0.2">
      <c r="A33" s="19"/>
      <c r="B33" s="19"/>
      <c r="C33" s="19" t="s">
        <v>37</v>
      </c>
      <c r="D33" s="29">
        <v>0</v>
      </c>
      <c r="E33" s="29">
        <v>0</v>
      </c>
      <c r="F33" s="29">
        <f t="shared" si="2"/>
        <v>0</v>
      </c>
      <c r="G33" s="29">
        <v>0</v>
      </c>
      <c r="H33" s="29">
        <v>0</v>
      </c>
      <c r="I33" s="29">
        <f t="shared" si="1"/>
        <v>0</v>
      </c>
      <c r="J33" s="21"/>
    </row>
    <row r="34" spans="1:13" s="18" customFormat="1" ht="12.95" customHeight="1" x14ac:dyDescent="0.2">
      <c r="A34" s="19"/>
      <c r="B34" s="19"/>
      <c r="C34" s="19" t="s">
        <v>38</v>
      </c>
      <c r="D34" s="29">
        <v>0</v>
      </c>
      <c r="E34" s="29">
        <v>0</v>
      </c>
      <c r="F34" s="29">
        <f t="shared" si="2"/>
        <v>0</v>
      </c>
      <c r="G34" s="29">
        <v>0</v>
      </c>
      <c r="H34" s="29">
        <v>0</v>
      </c>
      <c r="I34" s="29">
        <f t="shared" si="1"/>
        <v>0</v>
      </c>
      <c r="J34" s="21"/>
    </row>
    <row r="35" spans="1:13" s="18" customFormat="1" ht="12.95" customHeight="1" x14ac:dyDescent="0.2">
      <c r="A35" s="19"/>
      <c r="B35" s="15" t="s">
        <v>39</v>
      </c>
      <c r="C35" s="19"/>
      <c r="D35" s="20">
        <v>0</v>
      </c>
      <c r="E35" s="20">
        <v>0</v>
      </c>
      <c r="F35" s="20">
        <f t="shared" si="2"/>
        <v>0</v>
      </c>
      <c r="G35" s="20">
        <v>0</v>
      </c>
      <c r="H35" s="20">
        <v>0</v>
      </c>
      <c r="I35" s="20">
        <f t="shared" si="1"/>
        <v>0</v>
      </c>
      <c r="J35" s="21"/>
    </row>
    <row r="36" spans="1:13" s="18" customFormat="1" ht="12.95" customHeight="1" x14ac:dyDescent="0.2">
      <c r="A36" s="19"/>
      <c r="B36" s="15" t="s">
        <v>40</v>
      </c>
      <c r="C36" s="19"/>
      <c r="D36" s="20">
        <v>0</v>
      </c>
      <c r="E36" s="20">
        <f>SUM(E37)</f>
        <v>0</v>
      </c>
      <c r="F36" s="20">
        <f t="shared" si="2"/>
        <v>0</v>
      </c>
      <c r="G36" s="20">
        <f>G37</f>
        <v>0</v>
      </c>
      <c r="H36" s="20">
        <f>H37</f>
        <v>0</v>
      </c>
      <c r="I36" s="20">
        <f t="shared" si="1"/>
        <v>0</v>
      </c>
    </row>
    <row r="37" spans="1:13" s="18" customFormat="1" ht="12.95" customHeight="1" x14ac:dyDescent="0.2">
      <c r="A37" s="19"/>
      <c r="B37" s="19"/>
      <c r="C37" s="19" t="s">
        <v>41</v>
      </c>
      <c r="D37" s="29">
        <v>0</v>
      </c>
      <c r="E37" s="29">
        <v>0</v>
      </c>
      <c r="F37" s="29">
        <v>0</v>
      </c>
      <c r="G37" s="29">
        <v>0</v>
      </c>
      <c r="H37" s="29">
        <v>0</v>
      </c>
      <c r="I37" s="29">
        <f t="shared" si="1"/>
        <v>0</v>
      </c>
    </row>
    <row r="38" spans="1:13" s="18" customFormat="1" ht="12.95" customHeight="1" x14ac:dyDescent="0.2">
      <c r="A38" s="19"/>
      <c r="B38" s="15" t="s">
        <v>42</v>
      </c>
      <c r="C38" s="19"/>
      <c r="D38" s="20">
        <f>SUM(D39:D40)</f>
        <v>1279693300</v>
      </c>
      <c r="E38" s="25">
        <f>SUM(E39:E40)</f>
        <v>-927538705</v>
      </c>
      <c r="F38" s="20">
        <f>SUM(F39:F40)</f>
        <v>352154595</v>
      </c>
      <c r="G38" s="20">
        <f>SUM(G39:G40)</f>
        <v>24986322</v>
      </c>
      <c r="H38" s="20">
        <f>SUM(H39:H40)</f>
        <v>24986322</v>
      </c>
      <c r="I38" s="25">
        <f t="shared" si="1"/>
        <v>-1254706978</v>
      </c>
      <c r="J38" s="32"/>
    </row>
    <row r="39" spans="1:13" s="18" customFormat="1" ht="12.95" customHeight="1" x14ac:dyDescent="0.2">
      <c r="A39" s="19"/>
      <c r="B39" s="19"/>
      <c r="C39" s="19" t="s">
        <v>43</v>
      </c>
      <c r="D39" s="29">
        <v>0</v>
      </c>
      <c r="E39" s="29">
        <v>0</v>
      </c>
      <c r="F39" s="29">
        <v>0</v>
      </c>
      <c r="G39" s="29">
        <v>0</v>
      </c>
      <c r="H39" s="29">
        <v>0</v>
      </c>
      <c r="I39" s="29">
        <f t="shared" si="1"/>
        <v>0</v>
      </c>
      <c r="J39" s="32"/>
    </row>
    <row r="40" spans="1:13" s="18" customFormat="1" ht="12.95" customHeight="1" x14ac:dyDescent="0.2">
      <c r="A40" s="19"/>
      <c r="B40" s="19"/>
      <c r="C40" s="19" t="s">
        <v>44</v>
      </c>
      <c r="D40" s="29">
        <v>1279693300</v>
      </c>
      <c r="E40" s="28">
        <v>-927538705</v>
      </c>
      <c r="F40" s="29">
        <f>D40+E40</f>
        <v>352154595</v>
      </c>
      <c r="G40" s="29">
        <v>24986322</v>
      </c>
      <c r="H40" s="29">
        <v>24986322</v>
      </c>
      <c r="I40" s="28">
        <f>SUM(H40-D40)</f>
        <v>-1254706978</v>
      </c>
      <c r="J40" s="32"/>
    </row>
    <row r="41" spans="1:13" s="18" customFormat="1" ht="12.95" customHeight="1" x14ac:dyDescent="0.2">
      <c r="A41" s="19"/>
      <c r="B41" s="19"/>
      <c r="C41" s="19"/>
      <c r="D41" s="29"/>
      <c r="E41" s="29"/>
      <c r="F41" s="29"/>
      <c r="G41" s="29"/>
      <c r="H41" s="29"/>
      <c r="I41" s="29"/>
      <c r="J41" s="32"/>
    </row>
    <row r="42" spans="1:13" s="19" customFormat="1" ht="15" customHeight="1" x14ac:dyDescent="0.25">
      <c r="A42" s="33" t="s">
        <v>45</v>
      </c>
      <c r="B42" s="33"/>
      <c r="C42" s="33"/>
      <c r="D42" s="34">
        <f>SUM(D10+D11+D12+D13+D14+D15+D16+D17+D29+D35+D36+D38)</f>
        <v>6327470195</v>
      </c>
      <c r="E42" s="35">
        <f>SUM(E10+E11+E12+E13+E14+E15+E16+E17+E29+E35+E36+E38)</f>
        <v>-866523459</v>
      </c>
      <c r="F42" s="34">
        <f>SUM(F10+F11+F12+F13+F14+F15+F16+F17+F29+F35+F36+F38)</f>
        <v>5460946736</v>
      </c>
      <c r="G42" s="34">
        <f>SUM(G10+G11+G12+G13+G14+G15+G16+G17+G29+G35+G36+G38)</f>
        <v>3411528449</v>
      </c>
      <c r="H42" s="34">
        <f>SUM(H10+H11+H12+H13+H14+H15+H16+H17+H29+H35+H36+H38)</f>
        <v>3079450132</v>
      </c>
      <c r="I42" s="35">
        <f>SUM(H42-D42)</f>
        <v>-3248020063</v>
      </c>
      <c r="K42" s="36"/>
      <c r="M42" s="37"/>
    </row>
    <row r="43" spans="1:13" s="41" customFormat="1" ht="12.95" customHeight="1" x14ac:dyDescent="0.2">
      <c r="A43" s="38"/>
      <c r="B43" s="38"/>
      <c r="C43" s="38"/>
      <c r="D43" s="39"/>
      <c r="E43" s="39"/>
      <c r="F43" s="39"/>
      <c r="G43" s="40"/>
      <c r="H43" s="40"/>
      <c r="I43" s="40"/>
    </row>
    <row r="44" spans="1:13" s="18" customFormat="1" ht="12.95" customHeight="1" x14ac:dyDescent="0.2">
      <c r="A44" s="15" t="s">
        <v>46</v>
      </c>
      <c r="B44" s="19"/>
      <c r="C44" s="19"/>
      <c r="D44" s="42"/>
      <c r="E44" s="42"/>
      <c r="F44" s="42"/>
      <c r="G44" s="43"/>
      <c r="H44" s="43"/>
      <c r="I44" s="22">
        <f>SUM(H42-D42)</f>
        <v>-3248020063</v>
      </c>
    </row>
    <row r="45" spans="1:13" s="41" customFormat="1" ht="12.95" customHeight="1" x14ac:dyDescent="0.2">
      <c r="A45" s="38"/>
      <c r="B45" s="38"/>
      <c r="C45" s="38"/>
      <c r="D45" s="39"/>
      <c r="E45" s="39"/>
      <c r="F45" s="39"/>
      <c r="G45" s="40"/>
      <c r="H45" s="40"/>
      <c r="I45" s="40"/>
    </row>
    <row r="46" spans="1:13" s="18" customFormat="1" ht="12.95" customHeight="1" x14ac:dyDescent="0.2">
      <c r="A46" s="15" t="s">
        <v>47</v>
      </c>
      <c r="B46" s="19"/>
      <c r="C46" s="19"/>
      <c r="D46" s="16"/>
      <c r="E46" s="16"/>
      <c r="F46" s="16"/>
      <c r="G46" s="17"/>
      <c r="H46" s="17"/>
      <c r="I46" s="17"/>
    </row>
    <row r="47" spans="1:13" s="18" customFormat="1" ht="12.95" customHeight="1" x14ac:dyDescent="0.2">
      <c r="A47" s="19"/>
      <c r="B47" s="15" t="s">
        <v>48</v>
      </c>
      <c r="C47" s="19"/>
      <c r="D47" s="20">
        <f>SUM(D48:D55)</f>
        <v>353158941</v>
      </c>
      <c r="E47" s="20">
        <f>SUM(E48:E55)</f>
        <v>593397381</v>
      </c>
      <c r="F47" s="20">
        <f>SUM(F48:F55)</f>
        <v>946556322</v>
      </c>
      <c r="G47" s="20">
        <f t="shared" ref="G47:H47" si="3">SUM(G48:G55)</f>
        <v>717639504</v>
      </c>
      <c r="H47" s="20">
        <f t="shared" si="3"/>
        <v>717639504</v>
      </c>
      <c r="I47" s="25">
        <f t="shared" ref="I47:I65" si="4">SUM(H47-D47)</f>
        <v>364480563</v>
      </c>
      <c r="J47" s="32"/>
    </row>
    <row r="48" spans="1:13" s="18" customFormat="1" ht="12.95" customHeight="1" x14ac:dyDescent="0.2">
      <c r="A48" s="19"/>
      <c r="B48" s="19"/>
      <c r="C48" s="31" t="s">
        <v>49</v>
      </c>
      <c r="D48" s="29">
        <v>0</v>
      </c>
      <c r="E48" s="29">
        <v>0</v>
      </c>
      <c r="F48" s="29">
        <f t="shared" ref="F48:F55" si="5">D48+E48</f>
        <v>0</v>
      </c>
      <c r="G48" s="29">
        <v>0</v>
      </c>
      <c r="H48" s="29">
        <v>0</v>
      </c>
      <c r="I48" s="29">
        <f t="shared" si="4"/>
        <v>0</v>
      </c>
    </row>
    <row r="49" spans="1:10" s="18" customFormat="1" ht="12.95" customHeight="1" x14ac:dyDescent="0.2">
      <c r="A49" s="19"/>
      <c r="B49" s="19"/>
      <c r="C49" s="26" t="s">
        <v>50</v>
      </c>
      <c r="D49" s="29">
        <v>0</v>
      </c>
      <c r="E49" s="29">
        <v>0</v>
      </c>
      <c r="F49" s="29">
        <f t="shared" si="5"/>
        <v>0</v>
      </c>
      <c r="G49" s="29">
        <v>0</v>
      </c>
      <c r="H49" s="29">
        <v>0</v>
      </c>
      <c r="I49" s="29">
        <f t="shared" si="4"/>
        <v>0</v>
      </c>
    </row>
    <row r="50" spans="1:10" s="18" customFormat="1" ht="12.95" customHeight="1" x14ac:dyDescent="0.2">
      <c r="A50" s="19"/>
      <c r="B50" s="19"/>
      <c r="C50" s="26" t="s">
        <v>51</v>
      </c>
      <c r="D50" s="29">
        <v>0</v>
      </c>
      <c r="E50" s="29">
        <v>0</v>
      </c>
      <c r="F50" s="29">
        <f t="shared" si="5"/>
        <v>0</v>
      </c>
      <c r="G50" s="29">
        <v>0</v>
      </c>
      <c r="H50" s="29">
        <v>0</v>
      </c>
      <c r="I50" s="29">
        <f t="shared" si="4"/>
        <v>0</v>
      </c>
      <c r="J50" s="32"/>
    </row>
    <row r="51" spans="1:10" s="18" customFormat="1" ht="22.5" customHeight="1" x14ac:dyDescent="0.2">
      <c r="A51" s="19"/>
      <c r="B51" s="19"/>
      <c r="C51" s="31" t="s">
        <v>52</v>
      </c>
      <c r="D51" s="29">
        <v>0</v>
      </c>
      <c r="E51" s="29">
        <v>0</v>
      </c>
      <c r="F51" s="29">
        <f t="shared" si="5"/>
        <v>0</v>
      </c>
      <c r="G51" s="29">
        <v>0</v>
      </c>
      <c r="H51" s="29">
        <v>0</v>
      </c>
      <c r="I51" s="29">
        <f t="shared" si="4"/>
        <v>0</v>
      </c>
    </row>
    <row r="52" spans="1:10" s="18" customFormat="1" ht="12.95" customHeight="1" x14ac:dyDescent="0.2">
      <c r="A52" s="19"/>
      <c r="B52" s="19"/>
      <c r="C52" s="26" t="s">
        <v>53</v>
      </c>
      <c r="D52" s="29">
        <v>0</v>
      </c>
      <c r="E52" s="29">
        <v>0</v>
      </c>
      <c r="F52" s="29">
        <f t="shared" si="5"/>
        <v>0</v>
      </c>
      <c r="G52" s="29">
        <v>0</v>
      </c>
      <c r="H52" s="29">
        <v>0</v>
      </c>
      <c r="I52" s="29">
        <f t="shared" si="4"/>
        <v>0</v>
      </c>
    </row>
    <row r="53" spans="1:10" s="18" customFormat="1" ht="12.95" customHeight="1" x14ac:dyDescent="0.2">
      <c r="A53" s="19"/>
      <c r="B53" s="19"/>
      <c r="C53" s="26" t="s">
        <v>54</v>
      </c>
      <c r="D53" s="29">
        <v>0</v>
      </c>
      <c r="E53" s="29">
        <v>0</v>
      </c>
      <c r="F53" s="29">
        <f t="shared" si="5"/>
        <v>0</v>
      </c>
      <c r="G53" s="29">
        <v>0</v>
      </c>
      <c r="H53" s="29">
        <v>0</v>
      </c>
      <c r="I53" s="29">
        <f t="shared" si="4"/>
        <v>0</v>
      </c>
    </row>
    <row r="54" spans="1:10" s="18" customFormat="1" ht="24.75" customHeight="1" x14ac:dyDescent="0.2">
      <c r="A54" s="15"/>
      <c r="B54" s="15"/>
      <c r="C54" s="31" t="s">
        <v>55</v>
      </c>
      <c r="D54" s="29">
        <v>0</v>
      </c>
      <c r="E54" s="29">
        <v>0</v>
      </c>
      <c r="F54" s="29">
        <f t="shared" si="5"/>
        <v>0</v>
      </c>
      <c r="G54" s="29">
        <v>0</v>
      </c>
      <c r="H54" s="29">
        <v>0</v>
      </c>
      <c r="I54" s="29">
        <f t="shared" si="4"/>
        <v>0</v>
      </c>
    </row>
    <row r="55" spans="1:10" s="18" customFormat="1" ht="12.95" customHeight="1" x14ac:dyDescent="0.2">
      <c r="A55" s="19"/>
      <c r="B55" s="19"/>
      <c r="C55" s="31" t="s">
        <v>56</v>
      </c>
      <c r="D55" s="29">
        <v>353158941</v>
      </c>
      <c r="E55" s="29">
        <v>593397381</v>
      </c>
      <c r="F55" s="29">
        <f t="shared" si="5"/>
        <v>946556322</v>
      </c>
      <c r="G55" s="29">
        <v>717639504</v>
      </c>
      <c r="H55" s="29">
        <v>717639504</v>
      </c>
      <c r="I55" s="28">
        <f t="shared" si="4"/>
        <v>364480563</v>
      </c>
    </row>
    <row r="56" spans="1:10" s="18" customFormat="1" ht="12.95" customHeight="1" x14ac:dyDescent="0.2">
      <c r="A56" s="19"/>
      <c r="B56" s="15" t="s">
        <v>57</v>
      </c>
      <c r="C56" s="19"/>
      <c r="D56" s="20">
        <f>SUM(D57:D60)</f>
        <v>0</v>
      </c>
      <c r="E56" s="20">
        <f>SUM(E57:E60)</f>
        <v>0</v>
      </c>
      <c r="F56" s="20">
        <f>SUM(F57:F60)</f>
        <v>0</v>
      </c>
      <c r="G56" s="20">
        <f>SUM(G57:G60)</f>
        <v>0</v>
      </c>
      <c r="H56" s="20">
        <f>SUM(H57:H60)</f>
        <v>0</v>
      </c>
      <c r="I56" s="20">
        <f t="shared" si="4"/>
        <v>0</v>
      </c>
    </row>
    <row r="57" spans="1:10" s="18" customFormat="1" ht="12.95" customHeight="1" x14ac:dyDescent="0.2">
      <c r="A57" s="15"/>
      <c r="B57" s="15"/>
      <c r="C57" s="19" t="s">
        <v>58</v>
      </c>
      <c r="D57" s="29">
        <v>0</v>
      </c>
      <c r="E57" s="29">
        <v>0</v>
      </c>
      <c r="F57" s="29">
        <f>D57+E57</f>
        <v>0</v>
      </c>
      <c r="G57" s="29">
        <v>0</v>
      </c>
      <c r="H57" s="29">
        <v>0</v>
      </c>
      <c r="I57" s="29">
        <f t="shared" si="4"/>
        <v>0</v>
      </c>
    </row>
    <row r="58" spans="1:10" s="18" customFormat="1" ht="12.95" customHeight="1" x14ac:dyDescent="0.2">
      <c r="A58" s="19"/>
      <c r="B58" s="19"/>
      <c r="C58" s="19" t="s">
        <v>59</v>
      </c>
      <c r="D58" s="29">
        <v>0</v>
      </c>
      <c r="E58" s="29">
        <v>0</v>
      </c>
      <c r="F58" s="29">
        <f>D58+E58</f>
        <v>0</v>
      </c>
      <c r="G58" s="29">
        <v>0</v>
      </c>
      <c r="H58" s="29">
        <v>0</v>
      </c>
      <c r="I58" s="29">
        <f t="shared" si="4"/>
        <v>0</v>
      </c>
    </row>
    <row r="59" spans="1:10" s="18" customFormat="1" ht="12.95" customHeight="1" x14ac:dyDescent="0.2">
      <c r="A59" s="15"/>
      <c r="B59" s="15"/>
      <c r="C59" s="19" t="s">
        <v>60</v>
      </c>
      <c r="D59" s="29">
        <v>0</v>
      </c>
      <c r="E59" s="29">
        <v>0</v>
      </c>
      <c r="F59" s="29">
        <f>D59+E59</f>
        <v>0</v>
      </c>
      <c r="G59" s="29">
        <v>0</v>
      </c>
      <c r="H59" s="29">
        <v>0</v>
      </c>
      <c r="I59" s="29">
        <f t="shared" si="4"/>
        <v>0</v>
      </c>
    </row>
    <row r="60" spans="1:10" s="18" customFormat="1" ht="12.95" customHeight="1" x14ac:dyDescent="0.2">
      <c r="A60" s="19"/>
      <c r="B60" s="19"/>
      <c r="C60" s="19" t="s">
        <v>41</v>
      </c>
      <c r="D60" s="29">
        <v>0</v>
      </c>
      <c r="E60" s="29">
        <v>0</v>
      </c>
      <c r="F60" s="29">
        <f>D60+E60</f>
        <v>0</v>
      </c>
      <c r="G60" s="29">
        <v>0</v>
      </c>
      <c r="H60" s="29">
        <v>0</v>
      </c>
      <c r="I60" s="29">
        <f t="shared" si="4"/>
        <v>0</v>
      </c>
    </row>
    <row r="61" spans="1:10" s="18" customFormat="1" ht="12.95" customHeight="1" x14ac:dyDescent="0.2">
      <c r="A61" s="19"/>
      <c r="B61" s="15" t="s">
        <v>61</v>
      </c>
      <c r="C61" s="19"/>
      <c r="D61" s="20">
        <f>SUM(D62:D63)</f>
        <v>0</v>
      </c>
      <c r="E61" s="20">
        <f>SUM(E62:E63)</f>
        <v>0</v>
      </c>
      <c r="F61" s="20">
        <f>SUM(F62:F63)</f>
        <v>0</v>
      </c>
      <c r="G61" s="20">
        <f>SUM(G62:G63)</f>
        <v>0</v>
      </c>
      <c r="H61" s="20">
        <f>SUM(H62:H63)</f>
        <v>0</v>
      </c>
      <c r="I61" s="20">
        <f t="shared" si="4"/>
        <v>0</v>
      </c>
    </row>
    <row r="62" spans="1:10" s="18" customFormat="1" ht="25.5" customHeight="1" x14ac:dyDescent="0.2">
      <c r="A62" s="19"/>
      <c r="B62" s="19"/>
      <c r="C62" s="31" t="s">
        <v>62</v>
      </c>
      <c r="D62" s="29">
        <v>0</v>
      </c>
      <c r="E62" s="29">
        <v>0</v>
      </c>
      <c r="F62" s="29">
        <f>D62+E62</f>
        <v>0</v>
      </c>
      <c r="G62" s="29">
        <v>0</v>
      </c>
      <c r="H62" s="29">
        <v>0</v>
      </c>
      <c r="I62" s="29">
        <f t="shared" si="4"/>
        <v>0</v>
      </c>
    </row>
    <row r="63" spans="1:10" s="18" customFormat="1" ht="12.95" customHeight="1" x14ac:dyDescent="0.2">
      <c r="A63" s="19"/>
      <c r="B63" s="19"/>
      <c r="C63" s="19" t="s">
        <v>63</v>
      </c>
      <c r="D63" s="29">
        <v>0</v>
      </c>
      <c r="E63" s="29">
        <v>0</v>
      </c>
      <c r="F63" s="29">
        <v>0</v>
      </c>
      <c r="G63" s="29">
        <v>0</v>
      </c>
      <c r="H63" s="29">
        <v>0</v>
      </c>
      <c r="I63" s="29">
        <f t="shared" si="4"/>
        <v>0</v>
      </c>
    </row>
    <row r="64" spans="1:10" s="18" customFormat="1" ht="25.5" customHeight="1" x14ac:dyDescent="0.2">
      <c r="A64" s="15"/>
      <c r="B64" s="44" t="s">
        <v>64</v>
      </c>
      <c r="C64" s="44"/>
      <c r="D64" s="20">
        <v>0</v>
      </c>
      <c r="E64" s="20">
        <v>0</v>
      </c>
      <c r="F64" s="20">
        <f>D64+E64</f>
        <v>0</v>
      </c>
      <c r="G64" s="20">
        <v>0</v>
      </c>
      <c r="H64" s="20">
        <v>0</v>
      </c>
      <c r="I64" s="20">
        <f t="shared" si="4"/>
        <v>0</v>
      </c>
      <c r="J64" s="32"/>
    </row>
    <row r="65" spans="1:13" s="18" customFormat="1" ht="12.95" customHeight="1" x14ac:dyDescent="0.2">
      <c r="A65" s="19"/>
      <c r="B65" s="15" t="s">
        <v>65</v>
      </c>
      <c r="C65" s="19"/>
      <c r="D65" s="20">
        <v>0</v>
      </c>
      <c r="E65" s="20">
        <v>0</v>
      </c>
      <c r="F65" s="20">
        <v>0</v>
      </c>
      <c r="G65" s="20">
        <v>0</v>
      </c>
      <c r="H65" s="20">
        <v>0</v>
      </c>
      <c r="I65" s="20">
        <f t="shared" si="4"/>
        <v>0</v>
      </c>
    </row>
    <row r="66" spans="1:13" s="18" customFormat="1" ht="12.95" customHeight="1" x14ac:dyDescent="0.2">
      <c r="A66" s="19"/>
      <c r="B66" s="19"/>
      <c r="C66" s="19"/>
      <c r="D66" s="29"/>
      <c r="E66" s="29"/>
      <c r="F66" s="29"/>
      <c r="G66" s="29"/>
      <c r="H66" s="29"/>
      <c r="I66" s="29"/>
      <c r="J66" s="30"/>
    </row>
    <row r="67" spans="1:13" s="19" customFormat="1" ht="15" customHeight="1" x14ac:dyDescent="0.25">
      <c r="A67" s="33" t="s">
        <v>66</v>
      </c>
      <c r="B67" s="33"/>
      <c r="C67" s="33"/>
      <c r="D67" s="34">
        <f>SUM(D47+D56+D61+D64+D65)</f>
        <v>353158941</v>
      </c>
      <c r="E67" s="35">
        <f>SUM(E47+E56+E61+E64+E65)</f>
        <v>593397381</v>
      </c>
      <c r="F67" s="34">
        <f>SUM(F47+F56+F61+F64+F65)</f>
        <v>946556322</v>
      </c>
      <c r="G67" s="34">
        <f>G47+G56+G61+G64+G65</f>
        <v>717639504</v>
      </c>
      <c r="H67" s="34">
        <f>SUM(H47+H56+H61+H64+H65)</f>
        <v>717639504</v>
      </c>
      <c r="I67" s="35">
        <f>SUM(H67-D67)</f>
        <v>364480563</v>
      </c>
      <c r="K67" s="36"/>
      <c r="M67" s="37"/>
    </row>
    <row r="68" spans="1:13" s="41" customFormat="1" ht="12.95" customHeight="1" x14ac:dyDescent="0.2">
      <c r="A68" s="38"/>
      <c r="B68" s="38"/>
      <c r="C68" s="38"/>
      <c r="D68" s="45"/>
      <c r="E68" s="45"/>
      <c r="F68" s="45"/>
      <c r="G68" s="45"/>
      <c r="H68" s="45"/>
      <c r="I68" s="45"/>
    </row>
    <row r="69" spans="1:13" s="19" customFormat="1" ht="15" customHeight="1" x14ac:dyDescent="0.25">
      <c r="A69" s="46" t="s">
        <v>67</v>
      </c>
      <c r="B69" s="46"/>
      <c r="C69" s="46"/>
      <c r="D69" s="20">
        <f>SUM(D70)</f>
        <v>0</v>
      </c>
      <c r="E69" s="20">
        <f>SUM(E70)</f>
        <v>0</v>
      </c>
      <c r="F69" s="20">
        <f>SUM(F70)</f>
        <v>0</v>
      </c>
      <c r="G69" s="20">
        <f>SUM(G70)</f>
        <v>0</v>
      </c>
      <c r="H69" s="20">
        <f>SUM(H70)</f>
        <v>0</v>
      </c>
      <c r="I69" s="20">
        <f>SUM(H69-D69)</f>
        <v>0</v>
      </c>
      <c r="K69" s="36"/>
      <c r="M69" s="37"/>
    </row>
    <row r="70" spans="1:13" s="47" customFormat="1" ht="12.95" customHeight="1" x14ac:dyDescent="0.25">
      <c r="B70" s="48" t="s">
        <v>68</v>
      </c>
      <c r="C70" s="48"/>
      <c r="D70" s="29">
        <v>0</v>
      </c>
      <c r="E70" s="29">
        <v>0</v>
      </c>
      <c r="F70" s="29">
        <f>D70+E70</f>
        <v>0</v>
      </c>
      <c r="G70" s="29">
        <v>0</v>
      </c>
      <c r="H70" s="29">
        <v>0</v>
      </c>
      <c r="I70" s="29">
        <f>SUM(H70-D70)</f>
        <v>0</v>
      </c>
    </row>
    <row r="71" spans="1:13" s="47" customFormat="1" ht="12.95" customHeight="1" x14ac:dyDescent="0.25">
      <c r="D71" s="29"/>
      <c r="E71" s="29"/>
      <c r="F71" s="29"/>
      <c r="G71" s="29"/>
      <c r="H71" s="29"/>
      <c r="I71" s="29"/>
    </row>
    <row r="72" spans="1:13" s="52" customFormat="1" ht="15.75" customHeight="1" x14ac:dyDescent="0.25">
      <c r="A72" s="49" t="s">
        <v>69</v>
      </c>
      <c r="B72" s="49"/>
      <c r="C72" s="49"/>
      <c r="D72" s="50">
        <f>SUM(D42+D67+D69)</f>
        <v>6680629136</v>
      </c>
      <c r="E72" s="51">
        <f>SUM(E42+E67+E69)</f>
        <v>-273126078</v>
      </c>
      <c r="F72" s="50">
        <f>SUM(F42+F67+F69)</f>
        <v>6407503058</v>
      </c>
      <c r="G72" s="50">
        <f>SUM(G42+G67+G69)</f>
        <v>4129167953</v>
      </c>
      <c r="H72" s="50">
        <f>SUM(H42+H67+H69)</f>
        <v>3797089636</v>
      </c>
      <c r="I72" s="51">
        <f>SUM(H72-D72)</f>
        <v>-2883539500</v>
      </c>
      <c r="K72" s="53"/>
    </row>
    <row r="73" spans="1:13" s="41" customFormat="1" ht="12.95" customHeight="1" x14ac:dyDescent="0.2">
      <c r="A73" s="38"/>
      <c r="B73" s="38"/>
      <c r="C73" s="38"/>
      <c r="D73" s="45"/>
      <c r="E73" s="45"/>
      <c r="F73" s="45"/>
      <c r="G73" s="45"/>
      <c r="H73" s="45"/>
      <c r="I73" s="45"/>
    </row>
    <row r="74" spans="1:13" s="18" customFormat="1" ht="12.95" customHeight="1" x14ac:dyDescent="0.2">
      <c r="A74" s="19"/>
      <c r="B74" s="15" t="s">
        <v>70</v>
      </c>
      <c r="C74" s="19"/>
      <c r="D74" s="29"/>
      <c r="E74" s="29"/>
      <c r="F74" s="29"/>
      <c r="G74" s="29"/>
      <c r="H74" s="29"/>
      <c r="I74" s="29"/>
    </row>
    <row r="75" spans="1:13" s="18" customFormat="1" ht="12.95" customHeight="1" x14ac:dyDescent="0.2">
      <c r="A75" s="19"/>
      <c r="B75" s="54" t="s">
        <v>71</v>
      </c>
      <c r="C75" s="54"/>
      <c r="D75" s="29">
        <v>0</v>
      </c>
      <c r="E75" s="29">
        <v>0</v>
      </c>
      <c r="F75" s="29">
        <v>0</v>
      </c>
      <c r="G75" s="29">
        <v>0</v>
      </c>
      <c r="H75" s="29">
        <v>0</v>
      </c>
      <c r="I75" s="29">
        <v>0</v>
      </c>
    </row>
    <row r="76" spans="1:13" s="18" customFormat="1" ht="12.95" customHeight="1" x14ac:dyDescent="0.2">
      <c r="A76" s="19"/>
      <c r="B76" s="54"/>
      <c r="C76" s="54"/>
      <c r="D76" s="29"/>
      <c r="E76" s="29"/>
      <c r="F76" s="29"/>
      <c r="G76" s="29"/>
      <c r="H76" s="29"/>
      <c r="I76" s="29"/>
    </row>
    <row r="77" spans="1:13" s="18" customFormat="1" ht="12.95" customHeight="1" x14ac:dyDescent="0.2">
      <c r="A77" s="19"/>
      <c r="B77" s="54" t="s">
        <v>72</v>
      </c>
      <c r="C77" s="54"/>
      <c r="D77" s="29">
        <v>0</v>
      </c>
      <c r="E77" s="29">
        <v>0</v>
      </c>
      <c r="F77" s="29">
        <v>0</v>
      </c>
      <c r="G77" s="29">
        <v>0</v>
      </c>
      <c r="H77" s="29">
        <v>0</v>
      </c>
      <c r="I77" s="29">
        <f>SUM(H77-D77)</f>
        <v>0</v>
      </c>
    </row>
    <row r="78" spans="1:13" s="18" customFormat="1" ht="12.95" customHeight="1" x14ac:dyDescent="0.2">
      <c r="A78" s="19"/>
      <c r="B78" s="54"/>
      <c r="C78" s="54"/>
      <c r="D78" s="29"/>
      <c r="E78" s="29"/>
      <c r="F78" s="29"/>
      <c r="G78" s="29"/>
      <c r="H78" s="29"/>
      <c r="I78" s="29"/>
    </row>
    <row r="79" spans="1:13" s="18" customFormat="1" ht="12.95" customHeight="1" x14ac:dyDescent="0.2">
      <c r="A79" s="19"/>
      <c r="B79" s="31"/>
      <c r="C79" s="31"/>
      <c r="D79" s="29"/>
      <c r="E79" s="29"/>
      <c r="F79" s="29"/>
      <c r="G79" s="29"/>
      <c r="H79" s="29"/>
      <c r="I79" s="29"/>
    </row>
    <row r="80" spans="1:13" s="18" customFormat="1" ht="12.95" customHeight="1" x14ac:dyDescent="0.2">
      <c r="A80" s="19"/>
      <c r="B80" s="55" t="s">
        <v>67</v>
      </c>
      <c r="C80" s="55"/>
      <c r="D80" s="20">
        <f>SUM(D75+D77)</f>
        <v>0</v>
      </c>
      <c r="E80" s="20">
        <f>SUM(E75+E77)</f>
        <v>0</v>
      </c>
      <c r="F80" s="20">
        <f>SUM(F75+F77)</f>
        <v>0</v>
      </c>
      <c r="G80" s="20">
        <f>SUM(G75+G77)</f>
        <v>0</v>
      </c>
      <c r="H80" s="20">
        <f>SUM(H75+H77)</f>
        <v>0</v>
      </c>
      <c r="I80" s="20">
        <f>SUM(H80-D80)</f>
        <v>0</v>
      </c>
    </row>
    <row r="81" spans="1:9" s="18" customFormat="1" ht="5.0999999999999996" customHeight="1" x14ac:dyDescent="0.2">
      <c r="A81" s="56"/>
      <c r="B81" s="56"/>
      <c r="C81" s="56"/>
      <c r="D81" s="57"/>
      <c r="E81" s="57"/>
      <c r="F81" s="58"/>
      <c r="G81" s="59"/>
      <c r="H81" s="59"/>
      <c r="I81" s="59"/>
    </row>
    <row r="82" spans="1:9" s="18" customFormat="1" ht="15" customHeight="1" x14ac:dyDescent="0.2">
      <c r="A82" s="60" t="s">
        <v>73</v>
      </c>
      <c r="B82" s="60"/>
      <c r="C82" s="60"/>
      <c r="D82" s="61"/>
      <c r="E82" s="61"/>
      <c r="F82" s="16" t="s">
        <v>74</v>
      </c>
      <c r="G82" s="17"/>
      <c r="H82" s="17"/>
      <c r="I82" s="17"/>
    </row>
    <row r="84" spans="1:9" x14ac:dyDescent="0.25">
      <c r="H84" s="62"/>
    </row>
    <row r="91" spans="1:9" x14ac:dyDescent="0.25">
      <c r="C91" s="63"/>
      <c r="D91" s="64"/>
    </row>
    <row r="92" spans="1:9" x14ac:dyDescent="0.25">
      <c r="E92" s="13"/>
      <c r="H92" s="13"/>
    </row>
    <row r="94" spans="1:9" x14ac:dyDescent="0.25">
      <c r="C94" s="63"/>
    </row>
    <row r="95" spans="1:9" x14ac:dyDescent="0.25">
      <c r="C95" s="63"/>
    </row>
    <row r="96" spans="1:9" x14ac:dyDescent="0.25">
      <c r="C96" s="63"/>
    </row>
    <row r="97" spans="5:8" x14ac:dyDescent="0.25">
      <c r="E97" s="13"/>
      <c r="H97" s="13"/>
    </row>
    <row r="108" spans="5:8" x14ac:dyDescent="0.25">
      <c r="E108" s="13"/>
    </row>
    <row r="113" spans="5:5" x14ac:dyDescent="0.25">
      <c r="E113" s="13"/>
    </row>
  </sheetData>
  <mergeCells count="16">
    <mergeCell ref="B75:C76"/>
    <mergeCell ref="B77:C78"/>
    <mergeCell ref="A82:C82"/>
    <mergeCell ref="A42:C42"/>
    <mergeCell ref="B64:C64"/>
    <mergeCell ref="A67:C67"/>
    <mergeCell ref="A69:C69"/>
    <mergeCell ref="B70:C70"/>
    <mergeCell ref="A72:C72"/>
    <mergeCell ref="A1:I1"/>
    <mergeCell ref="A2:I2"/>
    <mergeCell ref="A3:I3"/>
    <mergeCell ref="A4:I4"/>
    <mergeCell ref="A5:I5"/>
    <mergeCell ref="A6:C7"/>
    <mergeCell ref="D6:I6"/>
  </mergeCells>
  <pageMargins left="0.70866141732283472" right="0.70866141732283472" top="0.74803149606299213" bottom="0.74803149606299213" header="0.31496062992125984" footer="0.31496062992125984"/>
  <pageSetup scale="53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31 INGRESOS LDF-5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Jesús Gabriel Coyoli González</dc:creator>
  <cp:lastModifiedBy>Jesús Gabriel Coyoli González</cp:lastModifiedBy>
  <dcterms:created xsi:type="dcterms:W3CDTF">2023-11-17T16:39:13Z</dcterms:created>
  <dcterms:modified xsi:type="dcterms:W3CDTF">2023-11-17T16:39:13Z</dcterms:modified>
</cp:coreProperties>
</file>