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5" yWindow="-75" windowWidth="19440" windowHeight="5595"/>
  </bookViews>
  <sheets>
    <sheet name="19 Programatico" sheetId="45" r:id="rId1"/>
  </sheets>
  <definedNames>
    <definedName name="_xlnm.Print_Area" localSheetId="0">'19 Programatico'!$A$1:$I$54</definedName>
  </definedNames>
  <calcPr calcId="14562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H12" i="45" l="1"/>
  <c r="F48" i="45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D18" i="45"/>
  <c r="F16" i="45"/>
  <c r="I16" i="45" s="1"/>
  <c r="F15" i="45"/>
  <c r="I15" i="45" s="1"/>
  <c r="H14" i="45"/>
  <c r="G14" i="45"/>
  <c r="G12" i="45" s="1"/>
  <c r="E14" i="45"/>
  <c r="E12" i="45" s="1"/>
  <c r="E10" i="45" s="1"/>
  <c r="D14" i="45"/>
  <c r="H10" i="45" l="1"/>
  <c r="D12" i="45"/>
  <c r="D10" i="45" s="1"/>
  <c r="G10" i="45"/>
  <c r="I14" i="45"/>
  <c r="F28" i="45"/>
  <c r="I35" i="45"/>
  <c r="I33" i="45" s="1"/>
  <c r="F33" i="45"/>
  <c r="I18" i="45"/>
  <c r="F18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<sst xmlns="http://schemas.openxmlformats.org/spreadsheetml/2006/main" count="48" uniqueCount="48">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</sst>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6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/>
    <xf numFmtId="0" fontId="1" fillId="0" borderId="0" xfId="6" applyFont="1"/>
    <xf numFmtId="0" fontId="2" fillId="0" borderId="0" xfId="6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166" fontId="8" fillId="0" borderId="0" xfId="9" applyNumberFormat="1" applyFont="1" applyAlignment="1">
      <alignment vertical="top"/>
    </xf>
    <xf numFmtId="166" fontId="4" fillId="0" borderId="0" xfId="9" applyNumberFormat="1" applyFont="1" applyAlignment="1">
      <alignment vertical="top"/>
    </xf>
    <xf numFmtId="0" fontId="11" fillId="0" borderId="0" xfId="6" applyFont="1"/>
    <xf numFmtId="166" fontId="6" fillId="0" borderId="0" xfId="9" applyNumberFormat="1" applyFont="1" applyAlignment="1">
      <alignment vertical="top"/>
    </xf>
    <xf numFmtId="166" fontId="7" fillId="0" borderId="0" xfId="9" applyNumberFormat="1" applyAlignment="1">
      <alignment vertical="top"/>
    </xf>
    <xf numFmtId="166" fontId="6" fillId="4" borderId="0" xfId="9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" fillId="0" borderId="12" xfId="6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164" fontId="2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164" fontId="1" fillId="6" borderId="0" xfId="6" applyNumberFormat="1" applyFont="1" applyFill="1" applyAlignment="1">
      <alignment horizontal="right"/>
    </xf>
    <xf numFmtId="166" fontId="1" fillId="0" borderId="0" xfId="6" applyNumberFormat="1" applyFont="1"/>
    <xf numFmtId="0" fontId="20" fillId="0" borderId="0" xfId="6" applyFont="1"/>
    <xf numFmtId="0" fontId="21" fillId="0" borderId="0" xfId="6" applyFont="1"/>
    <xf numFmtId="0" fontId="22" fillId="0" borderId="0" xfId="6" applyFont="1" applyAlignment="1">
      <alignment vertical="center"/>
    </xf>
    <xf numFmtId="0" fontId="23" fillId="0" borderId="0" xfId="6" applyFont="1" applyAlignment="1">
      <alignment vertical="top"/>
    </xf>
    <xf numFmtId="0" fontId="24" fillId="0" borderId="0" xfId="0" applyFont="1"/>
    <xf numFmtId="1" fontId="2" fillId="0" borderId="0" xfId="6" applyNumberFormat="1" applyFont="1" applyAlignment="1">
      <alignment horizontal="right" vertical="top"/>
    </xf>
    <xf numFmtId="0" fontId="2" fillId="0" borderId="0" xfId="6" applyFont="1"/>
    <xf numFmtId="166" fontId="25" fillId="0" borderId="0" xfId="0" applyNumberFormat="1" applyFont="1" applyAlignment="1">
      <alignment horizontal="right" vertical="top"/>
    </xf>
    <xf numFmtId="3" fontId="7" fillId="6" borderId="0" xfId="9" applyNumberForma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justify" vertical="top"/>
    </xf>
    <xf numFmtId="166" fontId="7" fillId="0" borderId="0" xfId="9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66" fontId="25" fillId="0" borderId="0" xfId="0" applyNumberFormat="1" applyFont="1" applyFill="1" applyAlignment="1">
      <alignment horizontal="right" vertical="top"/>
    </xf>
    <xf numFmtId="0" fontId="23" fillId="0" borderId="0" xfId="6" applyFont="1" applyFill="1" applyAlignment="1">
      <alignment vertical="top"/>
    </xf>
    <xf numFmtId="166" fontId="4" fillId="0" borderId="0" xfId="9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2" fillId="2" borderId="0" xfId="6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</cellXfs>
  <cellStyles count="18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zoomScaleSheetLayoutView="100" workbookViewId="0">
      <selection activeCell="H44" sqref="H44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31"/>
    <col min="11" max="11" width="13.140625"/>
    <col min="12" max="12" width="16"/>
    <col min="13" max="13" width="12.85546875"/>
  </cols>
  <sheetData>
    <row r="1" spans="1:10" s="1" customForma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31"/>
    </row>
    <row r="2" spans="1:10" s="1" customFormat="1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31"/>
    </row>
    <row r="3" spans="1:10" s="1" customForma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31"/>
    </row>
    <row r="4" spans="1:10" s="1" customFormat="1">
      <c r="A4" s="50" t="s">
        <v>47</v>
      </c>
      <c r="B4" s="50"/>
      <c r="C4" s="50"/>
      <c r="D4" s="50"/>
      <c r="E4" s="50"/>
      <c r="F4" s="50"/>
      <c r="G4" s="50"/>
      <c r="H4" s="50"/>
      <c r="I4" s="50"/>
      <c r="J4" s="31"/>
    </row>
    <row r="5" spans="1:10" s="1" customFormat="1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31"/>
    </row>
    <row r="6" spans="1:10" s="8" customFormat="1" ht="13.5" customHeight="1">
      <c r="A6" s="53" t="s">
        <v>2</v>
      </c>
      <c r="B6" s="54"/>
      <c r="C6" s="54"/>
      <c r="D6" s="61" t="s">
        <v>3</v>
      </c>
      <c r="E6" s="62"/>
      <c r="F6" s="62"/>
      <c r="G6" s="62"/>
      <c r="H6" s="62"/>
      <c r="I6" s="51" t="s">
        <v>4</v>
      </c>
      <c r="J6" s="32"/>
    </row>
    <row r="7" spans="1:10" s="8" customFormat="1" ht="33.950000000000003" customHeight="1">
      <c r="A7" s="55"/>
      <c r="B7" s="56"/>
      <c r="C7" s="56"/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52"/>
      <c r="J7" s="32"/>
    </row>
    <row r="8" spans="1:10" s="8" customFormat="1" ht="13.5" customHeight="1">
      <c r="A8" s="57"/>
      <c r="B8" s="58"/>
      <c r="C8" s="58"/>
      <c r="D8" s="25">
        <v>1</v>
      </c>
      <c r="E8" s="25">
        <v>2</v>
      </c>
      <c r="F8" s="25" t="s">
        <v>10</v>
      </c>
      <c r="G8" s="25">
        <v>4</v>
      </c>
      <c r="H8" s="25">
        <v>5</v>
      </c>
      <c r="I8" s="26" t="s">
        <v>11</v>
      </c>
      <c r="J8" s="32"/>
    </row>
    <row r="9" spans="1:10" s="1" customFormat="1" ht="3.75" customHeight="1">
      <c r="D9" s="37"/>
      <c r="E9" s="37"/>
      <c r="F9" s="37"/>
      <c r="G9" s="37"/>
      <c r="H9" s="37"/>
      <c r="I9" s="37"/>
      <c r="J9" s="31"/>
    </row>
    <row r="10" spans="1:10" s="2" customFormat="1" ht="15">
      <c r="A10" s="63" t="s">
        <v>12</v>
      </c>
      <c r="B10" s="63"/>
      <c r="C10" s="63"/>
      <c r="D10" s="27">
        <f t="shared" ref="D10:I10" si="0">SUM(D12,D46,D47,D48)</f>
        <v>6680629136</v>
      </c>
      <c r="E10" s="36">
        <f t="shared" si="0"/>
        <v>0</v>
      </c>
      <c r="F10" s="27">
        <f t="shared" si="0"/>
        <v>6680629136</v>
      </c>
      <c r="G10" s="27">
        <f t="shared" si="0"/>
        <v>4003082994</v>
      </c>
      <c r="H10" s="27">
        <f t="shared" si="0"/>
        <v>3705086617</v>
      </c>
      <c r="I10" s="27">
        <f t="shared" si="0"/>
        <v>2677546142</v>
      </c>
      <c r="J10" s="33"/>
    </row>
    <row r="11" spans="1:10" s="1" customFormat="1" ht="6.75" customHeight="1">
      <c r="A11" s="21"/>
      <c r="B11" s="21"/>
      <c r="C11" s="21"/>
      <c r="D11" s="28"/>
      <c r="E11" s="28"/>
      <c r="F11" s="28"/>
      <c r="G11" s="28"/>
      <c r="H11" s="28"/>
      <c r="I11" s="28"/>
      <c r="J11" s="31"/>
    </row>
    <row r="12" spans="1:10" s="12" customFormat="1" ht="18" customHeight="1">
      <c r="A12" s="64" t="s">
        <v>13</v>
      </c>
      <c r="B12" s="64"/>
      <c r="C12" s="64"/>
      <c r="D12" s="11">
        <f>SUM(D14,D18,D28,D33,D37,D43)</f>
        <v>6680629136</v>
      </c>
      <c r="E12" s="11">
        <f t="shared" ref="E12:I12" si="1">SUM(E14,E18,E28,E33,E37,E43)</f>
        <v>0</v>
      </c>
      <c r="F12" s="11">
        <f t="shared" si="1"/>
        <v>6680629136</v>
      </c>
      <c r="G12" s="11">
        <f>SUM(G14,G18,G28,G33,G37,G43)</f>
        <v>4003082994</v>
      </c>
      <c r="H12" s="11">
        <f>SUM(H14,H18,H28,H33,H37,H43)</f>
        <v>3705086617</v>
      </c>
      <c r="I12" s="11">
        <f t="shared" si="1"/>
        <v>2677546142</v>
      </c>
      <c r="J12" s="22"/>
    </row>
    <row r="13" spans="1:10" s="3" customFormat="1" ht="4.5" customHeight="1">
      <c r="A13" s="14"/>
      <c r="B13" s="14"/>
      <c r="C13" s="14"/>
      <c r="D13" s="9"/>
      <c r="E13" s="9"/>
      <c r="F13" s="9"/>
      <c r="G13" s="9"/>
      <c r="H13" s="9"/>
      <c r="I13" s="10"/>
      <c r="J13" s="23"/>
    </row>
    <row r="14" spans="1:10" s="3" customFormat="1" ht="27" customHeight="1">
      <c r="A14" s="15"/>
      <c r="B14" s="65" t="s">
        <v>14</v>
      </c>
      <c r="C14" s="65"/>
      <c r="D14" s="16">
        <f>SUM(D15:D16)</f>
        <v>0</v>
      </c>
      <c r="E14" s="16">
        <f t="shared" ref="E14:I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23"/>
    </row>
    <row r="15" spans="1:10" s="44" customFormat="1">
      <c r="A15" s="40"/>
      <c r="B15" s="40"/>
      <c r="C15" s="41" t="s">
        <v>15</v>
      </c>
      <c r="D15" s="42">
        <v>0</v>
      </c>
      <c r="E15" s="42">
        <v>0</v>
      </c>
      <c r="F15" s="42">
        <f>D15+E15</f>
        <v>0</v>
      </c>
      <c r="G15" s="42">
        <v>0</v>
      </c>
      <c r="H15" s="42">
        <v>0</v>
      </c>
      <c r="I15" s="42">
        <f>F15-G15</f>
        <v>0</v>
      </c>
      <c r="J15" s="43"/>
    </row>
    <row r="16" spans="1:10" s="3" customFormat="1">
      <c r="A16" s="14"/>
      <c r="B16" s="14"/>
      <c r="C16" s="17" t="s">
        <v>16</v>
      </c>
      <c r="D16" s="10">
        <v>0</v>
      </c>
      <c r="E16" s="10">
        <v>0</v>
      </c>
      <c r="F16" s="10">
        <f>D16+E16</f>
        <v>0</v>
      </c>
      <c r="G16" s="10">
        <v>0</v>
      </c>
      <c r="H16" s="10">
        <v>0</v>
      </c>
      <c r="I16" s="10">
        <f>F16-G16</f>
        <v>0</v>
      </c>
      <c r="J16" s="23"/>
    </row>
    <row r="17" spans="1:10" s="3" customFormat="1">
      <c r="A17" s="14"/>
      <c r="B17" s="14"/>
      <c r="C17" s="14"/>
      <c r="D17" s="14"/>
      <c r="E17" s="14"/>
      <c r="F17" s="14"/>
      <c r="G17" s="14"/>
      <c r="H17" s="14"/>
      <c r="I17" s="14"/>
      <c r="J17" s="23"/>
    </row>
    <row r="18" spans="1:10" s="3" customFormat="1">
      <c r="A18" s="15"/>
      <c r="B18" s="65" t="s">
        <v>17</v>
      </c>
      <c r="C18" s="65"/>
      <c r="D18" s="16">
        <f>SUM(D19:D26)</f>
        <v>2255531823</v>
      </c>
      <c r="E18" s="16">
        <f t="shared" ref="E18:I18" si="3">SUM(E19:E26)</f>
        <v>0</v>
      </c>
      <c r="F18" s="16">
        <f t="shared" si="3"/>
        <v>2255531823</v>
      </c>
      <c r="G18" s="16">
        <f t="shared" si="3"/>
        <v>1249620911</v>
      </c>
      <c r="H18" s="16">
        <f t="shared" si="3"/>
        <v>952002272</v>
      </c>
      <c r="I18" s="16">
        <f t="shared" si="3"/>
        <v>1005910912</v>
      </c>
      <c r="J18" s="23"/>
    </row>
    <row r="19" spans="1:10" s="44" customFormat="1">
      <c r="A19" s="40"/>
      <c r="B19" s="40"/>
      <c r="C19" s="41" t="s">
        <v>18</v>
      </c>
      <c r="D19" s="42">
        <v>2255531823</v>
      </c>
      <c r="E19" s="42">
        <v>0</v>
      </c>
      <c r="F19" s="42">
        <f>D19+E19</f>
        <v>2255531823</v>
      </c>
      <c r="G19" s="42">
        <v>1249620911</v>
      </c>
      <c r="H19" s="42">
        <v>952002272</v>
      </c>
      <c r="I19" s="42">
        <f>F19-G19</f>
        <v>1005910912</v>
      </c>
      <c r="J19" s="43"/>
    </row>
    <row r="20" spans="1:10" s="3" customFormat="1">
      <c r="A20" s="14"/>
      <c r="B20" s="14"/>
      <c r="C20" s="17" t="s">
        <v>19</v>
      </c>
      <c r="D20" s="10">
        <v>0</v>
      </c>
      <c r="E20" s="10">
        <v>0</v>
      </c>
      <c r="F20" s="10">
        <f t="shared" ref="F20:F26" si="4">D20+E20</f>
        <v>0</v>
      </c>
      <c r="G20" s="10">
        <v>0</v>
      </c>
      <c r="H20" s="10">
        <v>0</v>
      </c>
      <c r="I20" s="10">
        <f t="shared" ref="I20:I26" si="5">F20-G20</f>
        <v>0</v>
      </c>
      <c r="J20" s="23"/>
    </row>
    <row r="21" spans="1:10" s="3" customFormat="1">
      <c r="A21" s="14"/>
      <c r="B21" s="14"/>
      <c r="C21" s="17" t="s">
        <v>20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>
      <c r="A22" s="14"/>
      <c r="B22" s="14"/>
      <c r="C22" s="17" t="s">
        <v>21</v>
      </c>
      <c r="D22" s="10">
        <v>0</v>
      </c>
      <c r="E22" s="10">
        <v>0</v>
      </c>
      <c r="F22" s="10">
        <f t="shared" si="4"/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>
      <c r="A23" s="14"/>
      <c r="B23" s="14"/>
      <c r="C23" s="17" t="s">
        <v>22</v>
      </c>
      <c r="D23" s="10">
        <v>0</v>
      </c>
      <c r="E23" s="10">
        <v>0</v>
      </c>
      <c r="F23" s="10">
        <f t="shared" si="4"/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4.25" customHeight="1">
      <c r="A24" s="14"/>
      <c r="B24" s="14"/>
      <c r="C24" s="17" t="s">
        <v>23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>
      <c r="A25" s="14"/>
      <c r="B25" s="14"/>
      <c r="C25" s="17" t="s">
        <v>24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>
      <c r="A26" s="14"/>
      <c r="B26" s="14"/>
      <c r="C26" s="18" t="s">
        <v>25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>
      <c r="A27" s="14"/>
      <c r="B27" s="14"/>
      <c r="C27" s="14"/>
      <c r="D27" s="14"/>
      <c r="E27" s="14"/>
      <c r="F27" s="14"/>
      <c r="G27" s="14"/>
      <c r="H27" s="14"/>
      <c r="I27" s="14"/>
      <c r="J27" s="23"/>
    </row>
    <row r="28" spans="1:10" s="3" customFormat="1">
      <c r="A28" s="15"/>
      <c r="B28" s="65" t="s">
        <v>26</v>
      </c>
      <c r="C28" s="65"/>
      <c r="D28" s="16">
        <f>SUM(D29:D31)</f>
        <v>0</v>
      </c>
      <c r="E28" s="16">
        <f t="shared" ref="E28:I28" si="6">SUM(E29:E31)</f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23"/>
    </row>
    <row r="29" spans="1:10" s="44" customFormat="1" ht="25.5">
      <c r="A29" s="40"/>
      <c r="B29" s="40"/>
      <c r="C29" s="41" t="s">
        <v>27</v>
      </c>
      <c r="D29" s="42">
        <v>0</v>
      </c>
      <c r="E29" s="42">
        <v>0</v>
      </c>
      <c r="F29" s="42">
        <f t="shared" ref="F29:F31" si="7">D29+E29</f>
        <v>0</v>
      </c>
      <c r="G29" s="42">
        <v>0</v>
      </c>
      <c r="H29" s="42">
        <v>0</v>
      </c>
      <c r="I29" s="42">
        <f t="shared" ref="I29:I31" si="8">F29-G29</f>
        <v>0</v>
      </c>
      <c r="J29" s="43"/>
    </row>
    <row r="30" spans="1:10" s="3" customFormat="1">
      <c r="A30" s="14"/>
      <c r="B30" s="14"/>
      <c r="C30" s="17" t="s">
        <v>28</v>
      </c>
      <c r="D30" s="10">
        <v>0</v>
      </c>
      <c r="E30" s="10">
        <v>0</v>
      </c>
      <c r="F30" s="10">
        <f t="shared" si="7"/>
        <v>0</v>
      </c>
      <c r="G30" s="10">
        <v>0</v>
      </c>
      <c r="H30" s="10">
        <v>0</v>
      </c>
      <c r="I30" s="10">
        <f t="shared" si="8"/>
        <v>0</v>
      </c>
      <c r="J30" s="23"/>
    </row>
    <row r="31" spans="1:10" s="3" customFormat="1">
      <c r="A31" s="14"/>
      <c r="B31" s="14"/>
      <c r="C31" s="17" t="s">
        <v>29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>
      <c r="A32" s="14"/>
      <c r="B32" s="14"/>
      <c r="C32" s="14"/>
      <c r="D32" s="14"/>
      <c r="E32" s="14"/>
      <c r="F32" s="14"/>
      <c r="G32" s="14"/>
      <c r="H32" s="14"/>
      <c r="I32" s="14"/>
      <c r="J32" s="23"/>
    </row>
    <row r="33" spans="1:14" s="3" customFormat="1">
      <c r="A33" s="15"/>
      <c r="B33" s="65" t="s">
        <v>30</v>
      </c>
      <c r="C33" s="65"/>
      <c r="D33" s="16">
        <f>SUM(D34:D35)</f>
        <v>0</v>
      </c>
      <c r="E33" s="16">
        <f t="shared" ref="E33:I33" si="9">SUM(E34:E35)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23"/>
    </row>
    <row r="34" spans="1:14" s="44" customFormat="1">
      <c r="A34" s="40"/>
      <c r="B34" s="40"/>
      <c r="C34" s="41" t="s">
        <v>31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f t="shared" ref="I34:I35" si="10">F34-G34</f>
        <v>0</v>
      </c>
      <c r="J34" s="43"/>
    </row>
    <row r="35" spans="1:14" s="3" customFormat="1">
      <c r="A35" s="14"/>
      <c r="B35" s="14"/>
      <c r="C35" s="17" t="s">
        <v>32</v>
      </c>
      <c r="D35" s="10">
        <v>0</v>
      </c>
      <c r="E35" s="10">
        <v>0</v>
      </c>
      <c r="F35" s="10">
        <f t="shared" ref="F35" si="11">D35+E35</f>
        <v>0</v>
      </c>
      <c r="G35" s="10">
        <v>0</v>
      </c>
      <c r="H35" s="10">
        <v>0</v>
      </c>
      <c r="I35" s="10">
        <f t="shared" si="10"/>
        <v>0</v>
      </c>
      <c r="J35" s="23"/>
    </row>
    <row r="36" spans="1:14" s="3" customFormat="1">
      <c r="A36" s="14"/>
      <c r="B36" s="14"/>
      <c r="C36" s="14"/>
      <c r="D36" s="14"/>
      <c r="E36" s="14"/>
      <c r="F36" s="14"/>
      <c r="G36" s="14"/>
      <c r="H36" s="14"/>
      <c r="I36" s="14"/>
      <c r="J36" s="23"/>
    </row>
    <row r="37" spans="1:14" s="3" customFormat="1">
      <c r="A37" s="15"/>
      <c r="B37" s="65" t="s">
        <v>33</v>
      </c>
      <c r="C37" s="65"/>
      <c r="D37" s="16">
        <f>SUM(D38:D41)</f>
        <v>4071938372</v>
      </c>
      <c r="E37" s="16">
        <f t="shared" ref="E37:I37" si="12">SUM(E38:E41)</f>
        <v>-593397381</v>
      </c>
      <c r="F37" s="16">
        <f t="shared" si="12"/>
        <v>3478540991</v>
      </c>
      <c r="G37" s="16">
        <f t="shared" si="12"/>
        <v>2400303142</v>
      </c>
      <c r="H37" s="16">
        <f t="shared" si="12"/>
        <v>2399925404</v>
      </c>
      <c r="I37" s="16">
        <f t="shared" si="12"/>
        <v>1078237849</v>
      </c>
      <c r="J37" s="23"/>
    </row>
    <row r="38" spans="1:14" s="44" customFormat="1">
      <c r="A38" s="40"/>
      <c r="B38" s="40"/>
      <c r="C38" s="41" t="s">
        <v>34</v>
      </c>
      <c r="D38" s="45">
        <v>4068597169</v>
      </c>
      <c r="E38" s="45">
        <v>-593397381</v>
      </c>
      <c r="F38" s="42">
        <f>D38+E38</f>
        <v>3475199788</v>
      </c>
      <c r="G38" s="42">
        <v>2398466221</v>
      </c>
      <c r="H38" s="42">
        <v>2398167682</v>
      </c>
      <c r="I38" s="42">
        <f>F38-G38</f>
        <v>1076733567</v>
      </c>
      <c r="J38" s="43"/>
    </row>
    <row r="39" spans="1:14" s="4" customFormat="1">
      <c r="A39" s="14"/>
      <c r="B39" s="14"/>
      <c r="C39" s="17" t="s">
        <v>35</v>
      </c>
      <c r="D39" s="38">
        <v>3341203</v>
      </c>
      <c r="E39" s="39">
        <v>0</v>
      </c>
      <c r="F39" s="10">
        <f>D39+E39</f>
        <v>3341203</v>
      </c>
      <c r="G39" s="10">
        <v>1836921</v>
      </c>
      <c r="H39" s="10">
        <v>1757722</v>
      </c>
      <c r="I39" s="10">
        <f>F39-G39</f>
        <v>1504282</v>
      </c>
      <c r="J39" s="34"/>
    </row>
    <row r="40" spans="1:14" s="4" customFormat="1">
      <c r="A40" s="14"/>
      <c r="B40" s="14"/>
      <c r="C40" s="17" t="s">
        <v>36</v>
      </c>
      <c r="D40" s="10">
        <v>0</v>
      </c>
      <c r="E40" s="10">
        <v>0</v>
      </c>
      <c r="F40" s="10">
        <f t="shared" ref="F40:F41" si="13">D40+E40</f>
        <v>0</v>
      </c>
      <c r="G40" s="10">
        <v>0</v>
      </c>
      <c r="H40" s="10">
        <v>0</v>
      </c>
      <c r="I40" s="10">
        <f t="shared" ref="I40:I41" si="14">F40-G40</f>
        <v>0</v>
      </c>
      <c r="J40" s="34"/>
    </row>
    <row r="41" spans="1:14" s="4" customFormat="1">
      <c r="A41" s="14"/>
      <c r="B41" s="14"/>
      <c r="C41" s="17" t="s">
        <v>37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34"/>
    </row>
    <row r="42" spans="1:14" s="4" customFormat="1">
      <c r="A42" s="14"/>
      <c r="B42" s="14"/>
      <c r="C42" s="14"/>
      <c r="D42" s="14"/>
      <c r="E42" s="14"/>
      <c r="F42" s="14"/>
      <c r="G42" s="14"/>
      <c r="H42" s="14"/>
      <c r="I42" s="14"/>
      <c r="J42" s="34"/>
    </row>
    <row r="43" spans="1:14" s="4" customFormat="1">
      <c r="A43" s="15"/>
      <c r="B43" s="65" t="s">
        <v>38</v>
      </c>
      <c r="C43" s="65"/>
      <c r="D43" s="16">
        <f>SUM(D44)</f>
        <v>353158941</v>
      </c>
      <c r="E43" s="16">
        <f t="shared" ref="E43:I43" si="15">SUM(E44)</f>
        <v>593397381</v>
      </c>
      <c r="F43" s="16">
        <f t="shared" si="15"/>
        <v>946556322</v>
      </c>
      <c r="G43" s="16">
        <f t="shared" si="15"/>
        <v>353158941</v>
      </c>
      <c r="H43" s="16">
        <f t="shared" si="15"/>
        <v>353158941</v>
      </c>
      <c r="I43" s="16">
        <f t="shared" si="15"/>
        <v>593397381</v>
      </c>
      <c r="J43" s="34"/>
      <c r="K43" s="7"/>
      <c r="L43" s="7"/>
      <c r="M43" s="7"/>
      <c r="N43" s="7"/>
    </row>
    <row r="44" spans="1:14" s="48" customFormat="1">
      <c r="A44" s="40"/>
      <c r="B44" s="40"/>
      <c r="C44" s="41" t="s">
        <v>39</v>
      </c>
      <c r="D44" s="42">
        <v>353158941</v>
      </c>
      <c r="E44" s="42">
        <v>593397381</v>
      </c>
      <c r="F44" s="42">
        <f>D44+E44</f>
        <v>946556322</v>
      </c>
      <c r="G44" s="42">
        <v>353158941</v>
      </c>
      <c r="H44" s="42">
        <v>353158941</v>
      </c>
      <c r="I44" s="42">
        <f>F44-G44</f>
        <v>593397381</v>
      </c>
      <c r="J44" s="46"/>
      <c r="K44" s="47"/>
      <c r="L44" s="47"/>
      <c r="M44" s="47"/>
      <c r="N44" s="47"/>
    </row>
    <row r="45" spans="1:14" s="4" customFormat="1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34"/>
      <c r="K45" s="7"/>
      <c r="L45" s="7"/>
      <c r="M45" s="7"/>
      <c r="N45" s="7"/>
    </row>
    <row r="46" spans="1:14" s="3" customFormat="1" ht="18" customHeight="1" thickBot="1">
      <c r="A46" s="66" t="s">
        <v>40</v>
      </c>
      <c r="B46" s="66"/>
      <c r="C46" s="66"/>
      <c r="D46" s="19">
        <v>0</v>
      </c>
      <c r="E46" s="19">
        <v>0</v>
      </c>
      <c r="F46" s="19">
        <f t="shared" ref="F46" si="16">D46+E46</f>
        <v>0</v>
      </c>
      <c r="G46" s="19">
        <v>0</v>
      </c>
      <c r="H46" s="19">
        <v>0</v>
      </c>
      <c r="I46" s="19">
        <f>F46-G46</f>
        <v>0</v>
      </c>
      <c r="J46" s="23"/>
      <c r="K46" s="6"/>
      <c r="L46" s="6"/>
      <c r="M46" s="6"/>
      <c r="N46" s="6"/>
    </row>
    <row r="47" spans="1:14" s="3" customFormat="1" ht="27" customHeight="1" thickTop="1" thickBot="1">
      <c r="A47" s="59" t="s">
        <v>41</v>
      </c>
      <c r="B47" s="59"/>
      <c r="C47" s="59"/>
      <c r="D47" s="20">
        <v>0</v>
      </c>
      <c r="E47" s="20">
        <v>0</v>
      </c>
      <c r="F47" s="20">
        <f t="shared" ref="F47:F48" si="17">D47+E47</f>
        <v>0</v>
      </c>
      <c r="G47" s="20">
        <v>0</v>
      </c>
      <c r="H47" s="20">
        <v>0</v>
      </c>
      <c r="I47" s="20">
        <f t="shared" ref="I47:I48" si="18">F47-G47</f>
        <v>0</v>
      </c>
      <c r="J47" s="23"/>
      <c r="K47" s="6"/>
      <c r="L47" s="6"/>
      <c r="M47" s="6"/>
      <c r="N47" s="6"/>
    </row>
    <row r="48" spans="1:14" s="3" customFormat="1" ht="18" customHeight="1" thickTop="1" thickBot="1">
      <c r="A48" s="60" t="s">
        <v>42</v>
      </c>
      <c r="B48" s="60"/>
      <c r="C48" s="60"/>
      <c r="D48" s="20">
        <v>0</v>
      </c>
      <c r="E48" s="20">
        <v>0</v>
      </c>
      <c r="F48" s="20">
        <f t="shared" si="17"/>
        <v>0</v>
      </c>
      <c r="G48" s="20">
        <v>0</v>
      </c>
      <c r="H48" s="20">
        <v>0</v>
      </c>
      <c r="I48" s="20">
        <f t="shared" si="18"/>
        <v>0</v>
      </c>
      <c r="J48" s="23"/>
      <c r="K48" s="6"/>
      <c r="L48" s="6"/>
      <c r="M48" s="6"/>
      <c r="N48" s="6"/>
    </row>
    <row r="49" spans="1:14" s="1" customFormat="1" ht="1.5" customHeight="1" thickTop="1">
      <c r="A49" s="13"/>
      <c r="B49" s="13"/>
      <c r="C49" s="13"/>
      <c r="D49" s="13"/>
      <c r="E49" s="13"/>
      <c r="F49" s="13"/>
      <c r="G49" s="13"/>
      <c r="H49" s="13"/>
      <c r="I49" s="13"/>
      <c r="J49" s="31"/>
      <c r="K49" s="6"/>
      <c r="L49" s="6"/>
      <c r="M49" s="6"/>
      <c r="N49" s="6"/>
    </row>
    <row r="50" spans="1:14" s="1" customFormat="1">
      <c r="A50" s="21" t="s">
        <v>44</v>
      </c>
      <c r="B50" s="21"/>
      <c r="C50" s="21"/>
      <c r="D50" s="21"/>
      <c r="E50" s="21"/>
      <c r="F50" s="21"/>
      <c r="G50" s="21"/>
      <c r="H50" s="21"/>
      <c r="I50" s="21"/>
      <c r="J50" s="31"/>
      <c r="K50" s="6"/>
      <c r="L50" s="6"/>
      <c r="M50" s="6"/>
      <c r="N50" s="6"/>
    </row>
    <row r="51" spans="1:14" s="1" customFormat="1">
      <c r="D51" s="29"/>
      <c r="J51" s="31"/>
      <c r="K51" s="6"/>
      <c r="L51" s="6"/>
      <c r="M51" s="6"/>
      <c r="N51" s="6"/>
    </row>
    <row r="52" spans="1:14" s="5" customFormat="1">
      <c r="A52" s="1"/>
      <c r="B52" s="1"/>
      <c r="C52" s="1"/>
      <c r="D52" s="9"/>
      <c r="E52" s="9"/>
      <c r="F52" s="9"/>
      <c r="G52" s="9"/>
      <c r="H52" s="9"/>
      <c r="I52" s="9"/>
      <c r="J52" s="35"/>
      <c r="K52" s="6"/>
    </row>
    <row r="53" spans="1:14">
      <c r="G53" s="9"/>
    </row>
    <row r="54" spans="1:14">
      <c r="E54" s="9"/>
      <c r="H54" s="10"/>
    </row>
    <row r="55" spans="1:14">
      <c r="E55" s="1" t="s">
        <v>43</v>
      </c>
      <c r="H55" s="10"/>
    </row>
    <row r="56" spans="1:14">
      <c r="H56" s="30"/>
    </row>
  </sheetData>
  <mergeCells count="19"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2020-02-19T19:22:00Z</cp:lastPrinted>
  <dcterms:created xsi:type="dcterms:W3CDTF">2016-05-11T16:34:00Z</dcterms:created>
  <dcterms:modified xsi:type="dcterms:W3CDTF">2023-11-15T16:01:03Z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