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'28 DEUDA-LDF2'!$A$1:$I$43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H38" i="1" l="1"/>
  <c r="E38" i="1"/>
  <c r="G34" i="1"/>
  <c r="G33" i="1"/>
  <c r="G32" i="1"/>
  <c r="G31" i="1" s="1"/>
  <c r="I31" i="1"/>
  <c r="H31" i="1"/>
  <c r="F31" i="1"/>
  <c r="E31" i="1"/>
  <c r="D31" i="1"/>
  <c r="C31" i="1"/>
  <c r="G29" i="1"/>
  <c r="G28" i="1"/>
  <c r="G27" i="1"/>
  <c r="I26" i="1"/>
  <c r="H26" i="1"/>
  <c r="G26" i="1"/>
  <c r="F26" i="1"/>
  <c r="E26" i="1"/>
  <c r="D26" i="1"/>
  <c r="C26" i="1"/>
  <c r="G22" i="1"/>
  <c r="C22" i="1"/>
  <c r="F20" i="1"/>
  <c r="C20" i="1"/>
  <c r="G20" i="1" s="1"/>
  <c r="F19" i="1"/>
  <c r="C19" i="1"/>
  <c r="G19" i="1" s="1"/>
  <c r="F18" i="1"/>
  <c r="C18" i="1"/>
  <c r="G18" i="1" s="1"/>
  <c r="G17" i="1" s="1"/>
  <c r="I17" i="1"/>
  <c r="H17" i="1"/>
  <c r="F17" i="1"/>
  <c r="E17" i="1"/>
  <c r="D17" i="1"/>
  <c r="C17" i="1"/>
  <c r="E15" i="1"/>
  <c r="C15" i="1"/>
  <c r="G15" i="1" s="1"/>
  <c r="E14" i="1"/>
  <c r="C14" i="1"/>
  <c r="G14" i="1" s="1"/>
  <c r="I13" i="1"/>
  <c r="H13" i="1"/>
  <c r="E13" i="1"/>
  <c r="C13" i="1"/>
  <c r="G13" i="1" s="1"/>
  <c r="G12" i="1" s="1"/>
  <c r="G10" i="1" s="1"/>
  <c r="G24" i="1" s="1"/>
  <c r="I12" i="1"/>
  <c r="H12" i="1"/>
  <c r="F12" i="1"/>
  <c r="E12" i="1"/>
  <c r="D12" i="1"/>
  <c r="C12" i="1"/>
  <c r="I10" i="1"/>
  <c r="I24" i="1" s="1"/>
  <c r="H10" i="1"/>
  <c r="H24" i="1" s="1"/>
  <c r="F10" i="1"/>
  <c r="F24" i="1" s="1"/>
  <c r="E10" i="1"/>
  <c r="E24" i="1" s="1"/>
  <c r="D10" i="1"/>
  <c r="D24" i="1" s="1"/>
  <c r="C10" i="1"/>
  <c r="C24" i="1" s="1"/>
  <c r="A5" i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<sst xmlns="http://schemas.openxmlformats.org/spreadsheetml/2006/main" count="42" uniqueCount="39">
  <si>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</si>
  <si>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GOBIERNO ESTATAL</t>
  </si>
  <si>
    <t>INFORME ANALÍTICO DE LA DEUDA PÚBLICA Y OTROS PASIVOS CONSOLIDADO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</si>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</sst>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_-[$€-2]* #,##0.00_-;\-[$€-2]* #,##0.00_-;_-[$€-2]* &quot;-&quot;??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1">
    <xf numFmtId="0" fontId="0" fillId="0" borderId="0"/>
    <xf numFmtId="0" fontId="2" fillId="0" borderId="0"/>
    <xf numFmtId="0" fontId="9" fillId="0" borderId="0"/>
    <xf numFmtId="0" fontId="15" fillId="0" borderId="0"/>
    <xf numFmtId="0" fontId="2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23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1" fillId="0" borderId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24" borderId="9">
      <alignment horizontal="center" vertical="center"/>
    </xf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24" borderId="9">
      <alignment horizontal="centerContinuous"/>
    </xf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29" borderId="0" applyNumberFormat="0" applyBorder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30" fillId="0" borderId="0"/>
    <xf numFmtId="0" fontId="9" fillId="0" borderId="0"/>
    <xf numFmtId="0" fontId="9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</cellStyleXfs>
  <cellXfs count="5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4" fontId="7" fillId="2" borderId="0" xfId="1" applyNumberFormat="1" applyFont="1" applyFill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 wrapText="1"/>
    </xf>
    <xf numFmtId="164" fontId="8" fillId="3" borderId="3" xfId="1" applyNumberFormat="1" applyFont="1" applyFill="1" applyBorder="1" applyAlignment="1">
      <alignment horizontal="center" vertical="center" wrapText="1"/>
    </xf>
    <xf numFmtId="164" fontId="4" fillId="0" borderId="0" xfId="1" applyNumberFormat="1" applyFont="1"/>
    <xf numFmtId="164" fontId="5" fillId="0" borderId="0" xfId="1" applyNumberFormat="1" applyFont="1"/>
    <xf numFmtId="0" fontId="9" fillId="0" borderId="0" xfId="1" applyFont="1"/>
    <xf numFmtId="164" fontId="9" fillId="0" borderId="0" xfId="1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/>
    </xf>
    <xf numFmtId="0" fontId="10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164" fontId="4" fillId="4" borderId="0" xfId="2" applyNumberFormat="1" applyFont="1" applyFill="1" applyAlignment="1">
      <alignment horizontal="right" vertical="top"/>
    </xf>
    <xf numFmtId="0" fontId="10" fillId="0" borderId="0" xfId="1" applyFont="1" applyAlignment="1">
      <alignment wrapTex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5" borderId="0" xfId="1" applyFont="1" applyFill="1" applyAlignment="1">
      <alignment horizontal="left" vertical="center"/>
    </xf>
    <xf numFmtId="0" fontId="9" fillId="5" borderId="0" xfId="1" applyFont="1" applyFill="1" applyAlignment="1">
      <alignment vertical="center"/>
    </xf>
    <xf numFmtId="164" fontId="4" fillId="5" borderId="0" xfId="2" applyNumberFormat="1" applyFont="1" applyFill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164" fontId="5" fillId="0" borderId="0" xfId="2" applyNumberFormat="1" applyFont="1" applyAlignment="1">
      <alignment horizontal="right" vertical="top"/>
    </xf>
    <xf numFmtId="0" fontId="10" fillId="0" borderId="0" xfId="1" applyFont="1" applyAlignment="1">
      <alignment horizontal="justify" wrapText="1"/>
    </xf>
    <xf numFmtId="0" fontId="10" fillId="5" borderId="0" xfId="1" applyFont="1" applyFill="1" applyAlignment="1">
      <alignment horizontal="left" vertical="center"/>
    </xf>
    <xf numFmtId="164" fontId="11" fillId="5" borderId="0" xfId="2" applyNumberFormat="1" applyFont="1" applyFill="1" applyAlignment="1">
      <alignment horizontal="right" vertical="top"/>
    </xf>
    <xf numFmtId="0" fontId="9" fillId="4" borderId="0" xfId="1" applyFont="1" applyFill="1" applyAlignment="1">
      <alignment vertical="center"/>
    </xf>
    <xf numFmtId="0" fontId="9" fillId="0" borderId="0" xfId="1" applyFont="1" applyAlignment="1">
      <alignment horizontal="left" vertical="center"/>
    </xf>
    <xf numFmtId="0" fontId="8" fillId="3" borderId="0" xfId="1" applyFont="1" applyFill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164" fontId="5" fillId="5" borderId="0" xfId="1" applyNumberFormat="1" applyFont="1" applyFill="1"/>
    <xf numFmtId="0" fontId="9" fillId="0" borderId="5" xfId="1" applyFont="1" applyBorder="1" applyAlignment="1">
      <alignment horizontal="left" vertical="center"/>
    </xf>
    <xf numFmtId="0" fontId="9" fillId="0" borderId="5" xfId="1" applyFont="1" applyBorder="1" applyAlignment="1">
      <alignment vertical="center"/>
    </xf>
    <xf numFmtId="164" fontId="9" fillId="0" borderId="5" xfId="1" applyNumberFormat="1" applyFont="1" applyBorder="1" applyAlignment="1">
      <alignment horizontal="right" vertical="center"/>
    </xf>
    <xf numFmtId="164" fontId="5" fillId="0" borderId="5" xfId="1" applyNumberFormat="1" applyFont="1" applyBorder="1"/>
    <xf numFmtId="0" fontId="12" fillId="0" borderId="0" xfId="2" applyFont="1" applyAlignment="1">
      <alignment horizontal="left" vertical="top"/>
    </xf>
    <xf numFmtId="164" fontId="9" fillId="0" borderId="0" xfId="2" applyNumberFormat="1" applyAlignment="1">
      <alignment vertical="top"/>
    </xf>
    <xf numFmtId="164" fontId="14" fillId="0" borderId="0" xfId="2" applyNumberFormat="1" applyFont="1" applyAlignment="1">
      <alignment vertical="top"/>
    </xf>
    <xf numFmtId="0" fontId="14" fillId="0" borderId="0" xfId="2" applyFont="1" applyAlignment="1">
      <alignment vertical="top"/>
    </xf>
    <xf numFmtId="0" fontId="15" fillId="0" borderId="0" xfId="3"/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6" fillId="0" borderId="0" xfId="4" applyFont="1"/>
    <xf numFmtId="164" fontId="16" fillId="0" borderId="0" xfId="4" applyNumberFormat="1" applyFont="1"/>
  </cellXfs>
  <cellStyles count="571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o 2" xfId="42"/>
    <cellStyle name="Cálculo 2" xfId="43"/>
    <cellStyle name="Cálculo 2 2" xfId="44"/>
    <cellStyle name="Cálculo 3" xfId="45"/>
    <cellStyle name="Cálculo 4" xfId="46"/>
    <cellStyle name="Cancel" xfId="47"/>
    <cellStyle name="Celda de comprobación 2" xfId="48"/>
    <cellStyle name="Celda de comprobación 3" xfId="49"/>
    <cellStyle name="Celda vinculada 2" xfId="50"/>
    <cellStyle name="Celda vinculada 3" xfId="51"/>
    <cellStyle name="ENCABEZADO" xfId="52"/>
    <cellStyle name="Encabezado 1 2" xfId="53"/>
    <cellStyle name="Encabezado 4 2" xfId="54"/>
    <cellStyle name="Encabezado 4 3" xfId="55"/>
    <cellStyle name="ENCABEZADO1" xfId="56"/>
    <cellStyle name="Énfasis1 2" xfId="57"/>
    <cellStyle name="Énfasis1 3" xfId="58"/>
    <cellStyle name="Énfasis2 2" xfId="59"/>
    <cellStyle name="Énfasis2 3" xfId="60"/>
    <cellStyle name="Énfasis3 2" xfId="61"/>
    <cellStyle name="Énfasis3 3" xfId="62"/>
    <cellStyle name="Énfasis4 2" xfId="63"/>
    <cellStyle name="Énfasis4 3" xfId="64"/>
    <cellStyle name="Énfasis5 2" xfId="65"/>
    <cellStyle name="Énfasis5 3" xfId="66"/>
    <cellStyle name="Énfasis6 2" xfId="67"/>
    <cellStyle name="Énfasis6 3" xfId="68"/>
    <cellStyle name="Entrada 2" xfId="69"/>
    <cellStyle name="Entrada 2 2" xfId="70"/>
    <cellStyle name="Entrada 3" xfId="71"/>
    <cellStyle name="Entrada 4" xfId="72"/>
    <cellStyle name="Euro" xfId="73"/>
    <cellStyle name="Euro 2" xfId="74"/>
    <cellStyle name="Euro 3" xfId="75"/>
    <cellStyle name="Euro 4" xfId="76"/>
    <cellStyle name="Incorrecto 2" xfId="77"/>
    <cellStyle name="Incorrecto 3" xfId="78"/>
    <cellStyle name="Millares [0] 2" xfId="79"/>
    <cellStyle name="Millares [0] 2 2" xfId="80"/>
    <cellStyle name="Millares [0] 2 3" xfId="81"/>
    <cellStyle name="Millares [0] 2 4" xfId="82"/>
    <cellStyle name="Millares [0] 2 5" xfId="83"/>
    <cellStyle name="Millares [0] 3" xfId="84"/>
    <cellStyle name="Millares [0] 3 2" xfId="85"/>
    <cellStyle name="Millares [0] 3 3" xfId="86"/>
    <cellStyle name="Millares [0] 3 4" xfId="87"/>
    <cellStyle name="Millares [0] 3 5" xfId="88"/>
    <cellStyle name="Millares 10" xfId="89"/>
    <cellStyle name="Millares 10 2" xfId="90"/>
    <cellStyle name="Millares 10 3" xfId="91"/>
    <cellStyle name="Millares 10 4" xfId="92"/>
    <cellStyle name="Millares 10 5" xfId="93"/>
    <cellStyle name="Millares 10 6" xfId="94"/>
    <cellStyle name="Millares 11" xfId="95"/>
    <cellStyle name="Millares 11 2" xfId="96"/>
    <cellStyle name="Millares 11 3" xfId="97"/>
    <cellStyle name="Millares 11 4" xfId="98"/>
    <cellStyle name="Millares 11 5" xfId="99"/>
    <cellStyle name="Millares 12" xfId="100"/>
    <cellStyle name="Millares 12 2" xfId="101"/>
    <cellStyle name="Millares 12 3" xfId="102"/>
    <cellStyle name="Millares 12 4" xfId="103"/>
    <cellStyle name="Millares 12 4 2" xfId="104"/>
    <cellStyle name="Millares 12 5" xfId="105"/>
    <cellStyle name="Millares 13" xfId="106"/>
    <cellStyle name="Millares 13 2" xfId="107"/>
    <cellStyle name="Millares 13 3" xfId="108"/>
    <cellStyle name="Millares 13 4" xfId="109"/>
    <cellStyle name="Millares 13 5" xfId="110"/>
    <cellStyle name="Millares 13 6" xfId="111"/>
    <cellStyle name="Millares 14" xfId="112"/>
    <cellStyle name="Millares 14 2" xfId="113"/>
    <cellStyle name="Millares 14 2 2" xfId="114"/>
    <cellStyle name="Millares 14 2 3" xfId="115"/>
    <cellStyle name="Millares 14 2 4" xfId="116"/>
    <cellStyle name="Millares 14 2 5" xfId="117"/>
    <cellStyle name="Millares 14 3" xfId="118"/>
    <cellStyle name="Millares 14 4" xfId="119"/>
    <cellStyle name="Millares 14 5" xfId="120"/>
    <cellStyle name="Millares 14 6" xfId="121"/>
    <cellStyle name="Millares 15" xfId="122"/>
    <cellStyle name="Millares 15 2" xfId="123"/>
    <cellStyle name="Millares 15 3" xfId="124"/>
    <cellStyle name="Millares 15 4" xfId="125"/>
    <cellStyle name="Millares 15 5" xfId="126"/>
    <cellStyle name="Millares 16" xfId="127"/>
    <cellStyle name="Millares 16 2" xfId="128"/>
    <cellStyle name="Millares 16 3" xfId="129"/>
    <cellStyle name="Millares 16 4" xfId="130"/>
    <cellStyle name="Millares 16 5" xfId="131"/>
    <cellStyle name="Millares 17" xfId="132"/>
    <cellStyle name="Millares 17 2" xfId="133"/>
    <cellStyle name="Millares 17 3" xfId="134"/>
    <cellStyle name="Millares 17 4" xfId="135"/>
    <cellStyle name="Millares 17 5" xfId="136"/>
    <cellStyle name="Millares 18" xfId="137"/>
    <cellStyle name="Millares 18 2" xfId="138"/>
    <cellStyle name="Millares 18 3" xfId="139"/>
    <cellStyle name="Millares 18 4" xfId="140"/>
    <cellStyle name="Millares 18 5" xfId="141"/>
    <cellStyle name="Millares 18 6" xfId="142"/>
    <cellStyle name="Millares 2" xfId="143"/>
    <cellStyle name="Millares 2 2" xfId="144"/>
    <cellStyle name="Millares 2 2 2" xfId="145"/>
    <cellStyle name="Millares 2 2 3" xfId="146"/>
    <cellStyle name="Millares 2 2 3 2" xfId="147"/>
    <cellStyle name="Millares 2 2 4" xfId="148"/>
    <cellStyle name="Millares 2 2 5" xfId="149"/>
    <cellStyle name="Millares 2 2 6" xfId="150"/>
    <cellStyle name="Millares 2 3" xfId="151"/>
    <cellStyle name="Millares 2 3 2" xfId="152"/>
    <cellStyle name="Millares 2 3 3" xfId="153"/>
    <cellStyle name="Millares 2 3 4" xfId="154"/>
    <cellStyle name="Millares 2 3 5" xfId="155"/>
    <cellStyle name="Millares 3" xfId="156"/>
    <cellStyle name="Millares 3 2" xfId="157"/>
    <cellStyle name="Millares 3 2 2" xfId="158"/>
    <cellStyle name="Millares 3 2 3" xfId="159"/>
    <cellStyle name="Millares 3 2 4" xfId="160"/>
    <cellStyle name="Millares 3 2 5" xfId="161"/>
    <cellStyle name="Millares 3 3" xfId="162"/>
    <cellStyle name="Millares 3 3 2" xfId="163"/>
    <cellStyle name="Millares 3 3 3" xfId="164"/>
    <cellStyle name="Millares 3 3 4" xfId="165"/>
    <cellStyle name="Millares 3 3 5" xfId="166"/>
    <cellStyle name="Millares 3 4" xfId="167"/>
    <cellStyle name="Millares 3 5" xfId="168"/>
    <cellStyle name="Millares 3 6" xfId="169"/>
    <cellStyle name="Millares 3 7" xfId="170"/>
    <cellStyle name="Millares 3 8" xfId="171"/>
    <cellStyle name="Millares 4" xfId="172"/>
    <cellStyle name="Millares 4 2" xfId="173"/>
    <cellStyle name="Millares 4 3" xfId="174"/>
    <cellStyle name="Millares 4 4" xfId="175"/>
    <cellStyle name="Millares 4 5" xfId="176"/>
    <cellStyle name="Millares 4 6" xfId="177"/>
    <cellStyle name="Millares 5" xfId="178"/>
    <cellStyle name="Millares 5 2" xfId="179"/>
    <cellStyle name="Millares 5 3" xfId="180"/>
    <cellStyle name="Millares 5 4" xfId="181"/>
    <cellStyle name="Millares 5 5" xfId="182"/>
    <cellStyle name="Millares 6" xfId="183"/>
    <cellStyle name="Millares 6 2" xfId="184"/>
    <cellStyle name="Millares 6 3" xfId="185"/>
    <cellStyle name="Millares 6 4" xfId="186"/>
    <cellStyle name="Millares 6 5" xfId="187"/>
    <cellStyle name="Millares 6 6" xfId="188"/>
    <cellStyle name="Millares 7" xfId="189"/>
    <cellStyle name="Millares 7 2" xfId="190"/>
    <cellStyle name="Millares 7 2 2" xfId="191"/>
    <cellStyle name="Millares 7 3" xfId="192"/>
    <cellStyle name="Millares 7 4" xfId="193"/>
    <cellStyle name="Millares 7 4 2" xfId="194"/>
    <cellStyle name="Millares 7 5" xfId="195"/>
    <cellStyle name="Millares 8" xfId="196"/>
    <cellStyle name="Millares 8 2" xfId="197"/>
    <cellStyle name="Millares 8 3" xfId="198"/>
    <cellStyle name="Millares 8 4" xfId="199"/>
    <cellStyle name="Millares 8 5" xfId="200"/>
    <cellStyle name="Millares 9" xfId="201"/>
    <cellStyle name="Millares 9 2" xfId="202"/>
    <cellStyle name="Millares 9 3" xfId="203"/>
    <cellStyle name="Millares 9 4" xfId="204"/>
    <cellStyle name="Millares 9 5" xfId="205"/>
    <cellStyle name="Moneda 2" xfId="206"/>
    <cellStyle name="Moneda 2 2" xfId="207"/>
    <cellStyle name="Moneda 2 2 2" xfId="208"/>
    <cellStyle name="Moneda 2 2 3" xfId="209"/>
    <cellStyle name="Moneda 2 2 4" xfId="210"/>
    <cellStyle name="Moneda 2 2 5" xfId="211"/>
    <cellStyle name="Moneda 3" xfId="212"/>
    <cellStyle name="Moneda 4" xfId="213"/>
    <cellStyle name="Neutral 2" xfId="214"/>
    <cellStyle name="Neutral 3" xfId="215"/>
    <cellStyle name="Normal" xfId="0" builtinId="0"/>
    <cellStyle name="Normal 10" xfId="216"/>
    <cellStyle name="Normal 10 2" xfId="217"/>
    <cellStyle name="Normal 10 2 2" xfId="218"/>
    <cellStyle name="Normal 10 2 3" xfId="219"/>
    <cellStyle name="Normal 10 2 4" xfId="220"/>
    <cellStyle name="Normal 10 2 5" xfId="221"/>
    <cellStyle name="Normal 10 3" xfId="222"/>
    <cellStyle name="Normal 10 4" xfId="223"/>
    <cellStyle name="Normal 10 5" xfId="224"/>
    <cellStyle name="Normal 10 6" xfId="225"/>
    <cellStyle name="Normal 11" xfId="226"/>
    <cellStyle name="Normal 11 2" xfId="227"/>
    <cellStyle name="Normal 11 3" xfId="228"/>
    <cellStyle name="Normal 11 4" xfId="229"/>
    <cellStyle name="Normal 11 5" xfId="230"/>
    <cellStyle name="Normal 12" xfId="231"/>
    <cellStyle name="Normal 12 2" xfId="232"/>
    <cellStyle name="Normal 12 2 2" xfId="233"/>
    <cellStyle name="Normal 12 2 2 2" xfId="234"/>
    <cellStyle name="Normal 12 2 2 2 2" xfId="235"/>
    <cellStyle name="Normal 12 2 2 3" xfId="236"/>
    <cellStyle name="Normal 12 2 2 4" xfId="237"/>
    <cellStyle name="Normal 12 2 2 5" xfId="238"/>
    <cellStyle name="Normal 12 2 2 6" xfId="239"/>
    <cellStyle name="Normal 12 2 3" xfId="240"/>
    <cellStyle name="Normal 12 2 4" xfId="241"/>
    <cellStyle name="Normal 12 2 5" xfId="242"/>
    <cellStyle name="Normal 12 2 6" xfId="243"/>
    <cellStyle name="Normal 12 3" xfId="244"/>
    <cellStyle name="Normal 12 3 10" xfId="245"/>
    <cellStyle name="Normal 12 3 11" xfId="246"/>
    <cellStyle name="Normal 12 3 2" xfId="247"/>
    <cellStyle name="Normal 12 3 2 2" xfId="248"/>
    <cellStyle name="Normal 12 3 2 2 2" xfId="249"/>
    <cellStyle name="Normal 12 3 2 2 2 2" xfId="250"/>
    <cellStyle name="Normal 12 3 2 2 3" xfId="251"/>
    <cellStyle name="Normal 12 3 2 2 3 2" xfId="252"/>
    <cellStyle name="Normal 12 3 2 2 4" xfId="253"/>
    <cellStyle name="Normal 12 3 2 3" xfId="254"/>
    <cellStyle name="Normal 12 3 2 4" xfId="255"/>
    <cellStyle name="Normal 12 3 2 5" xfId="256"/>
    <cellStyle name="Normal 12 3 2 6" xfId="257"/>
    <cellStyle name="Normal 12 3 3" xfId="258"/>
    <cellStyle name="Normal 12 3 3 2" xfId="259"/>
    <cellStyle name="Normal 12 3 3 3" xfId="260"/>
    <cellStyle name="Normal 12 3 3 4" xfId="261"/>
    <cellStyle name="Normal 12 3 3 5" xfId="262"/>
    <cellStyle name="Normal 12 3 4" xfId="263"/>
    <cellStyle name="Normal 12 3 4 2" xfId="264"/>
    <cellStyle name="Normal 12 3 4 3" xfId="265"/>
    <cellStyle name="Normal 12 3 4 4" xfId="266"/>
    <cellStyle name="Normal 12 3 4 5" xfId="267"/>
    <cellStyle name="Normal 12 3 5" xfId="268"/>
    <cellStyle name="Normal 12 3 5 2" xfId="269"/>
    <cellStyle name="Normal 12 3 5 3" xfId="270"/>
    <cellStyle name="Normal 12 3 5 4" xfId="271"/>
    <cellStyle name="Normal 12 3 5 5" xfId="272"/>
    <cellStyle name="Normal 12 3 6" xfId="273"/>
    <cellStyle name="Normal 12 3 6 2" xfId="274"/>
    <cellStyle name="Normal 12 3 6 3" xfId="275"/>
    <cellStyle name="Normal 12 3 6 4" xfId="276"/>
    <cellStyle name="Normal 12 3 6 5" xfId="277"/>
    <cellStyle name="Normal 12 3 7" xfId="278"/>
    <cellStyle name="Normal 12 3 7 2" xfId="279"/>
    <cellStyle name="Normal 12 3 7 3" xfId="280"/>
    <cellStyle name="Normal 12 3 7 4" xfId="281"/>
    <cellStyle name="Normal 12 3 7 5" xfId="282"/>
    <cellStyle name="Normal 12 3 8" xfId="283"/>
    <cellStyle name="Normal 12 3 9" xfId="284"/>
    <cellStyle name="Normal 12 4" xfId="285"/>
    <cellStyle name="Normal 12 5" xfId="286"/>
    <cellStyle name="Normal 12 6" xfId="287"/>
    <cellStyle name="Normal 12 7" xfId="288"/>
    <cellStyle name="Normal 13" xfId="289"/>
    <cellStyle name="Normal 13 2" xfId="290"/>
    <cellStyle name="Normal 13 2 2" xfId="291"/>
    <cellStyle name="Normal 13 2 3" xfId="292"/>
    <cellStyle name="Normal 13 2 4" xfId="293"/>
    <cellStyle name="Normal 13 2 5" xfId="294"/>
    <cellStyle name="Normal 13 3" xfId="295"/>
    <cellStyle name="Normal 13 4" xfId="296"/>
    <cellStyle name="Normal 13 5" xfId="297"/>
    <cellStyle name="Normal 13 6" xfId="298"/>
    <cellStyle name="Normal 14" xfId="299"/>
    <cellStyle name="Normal 14 2" xfId="300"/>
    <cellStyle name="Normal 14 3" xfId="301"/>
    <cellStyle name="Normal 14 4" xfId="302"/>
    <cellStyle name="Normal 14 5" xfId="303"/>
    <cellStyle name="Normal 15" xfId="304"/>
    <cellStyle name="Normal 15 2" xfId="305"/>
    <cellStyle name="Normal 16" xfId="306"/>
    <cellStyle name="Normal 16 2" xfId="4"/>
    <cellStyle name="Normal 16 2 2" xfId="307"/>
    <cellStyle name="Normal 16 3" xfId="308"/>
    <cellStyle name="Normal 17" xfId="3"/>
    <cellStyle name="Normal 18" xfId="1"/>
    <cellStyle name="Normal 18 2" xfId="309"/>
    <cellStyle name="Normal 18 2 2" xfId="310"/>
    <cellStyle name="Normal 18 3" xfId="311"/>
    <cellStyle name="Normal 19" xfId="312"/>
    <cellStyle name="Normal 2" xfId="313"/>
    <cellStyle name="Normal 2 2" xfId="2"/>
    <cellStyle name="Normal 2 2 2" xfId="314"/>
    <cellStyle name="Normal 2 3" xfId="315"/>
    <cellStyle name="Normal 2 3 2" xfId="316"/>
    <cellStyle name="Normal 2 3 3" xfId="317"/>
    <cellStyle name="Normal 2 3 4" xfId="318"/>
    <cellStyle name="Normal 2 3 5" xfId="319"/>
    <cellStyle name="Normal 2 3 6" xfId="320"/>
    <cellStyle name="Normal 2 4" xfId="321"/>
    <cellStyle name="Normal 2 5" xfId="322"/>
    <cellStyle name="Normal 2 5 2" xfId="323"/>
    <cellStyle name="Normal 20" xfId="324"/>
    <cellStyle name="Normal 20 2" xfId="325"/>
    <cellStyle name="Normal 21" xfId="326"/>
    <cellStyle name="Normal 21 2" xfId="327"/>
    <cellStyle name="Normal 22" xfId="328"/>
    <cellStyle name="Normal 23" xfId="329"/>
    <cellStyle name="Normal 23 2" xfId="330"/>
    <cellStyle name="Normal 3" xfId="331"/>
    <cellStyle name="Normal 3 2" xfId="332"/>
    <cellStyle name="Normal 3 2 2" xfId="333"/>
    <cellStyle name="Normal 3 2 2 2" xfId="334"/>
    <cellStyle name="Normal 3 2 2 2 2" xfId="335"/>
    <cellStyle name="Normal 3 2 2 2 2 2" xfId="336"/>
    <cellStyle name="Normal 3 2 2 2 2 3" xfId="337"/>
    <cellStyle name="Normal 3 2 2 2 2 4" xfId="338"/>
    <cellStyle name="Normal 3 2 2 2 2 5" xfId="339"/>
    <cellStyle name="Normal 3 2 2 2 3" xfId="340"/>
    <cellStyle name="Normal 3 2 2 2 3 2" xfId="341"/>
    <cellStyle name="Normal 3 2 2 2 3 3" xfId="342"/>
    <cellStyle name="Normal 3 2 2 2 3 4" xfId="343"/>
    <cellStyle name="Normal 3 2 2 2 3 5" xfId="344"/>
    <cellStyle name="Normal 3 2 2 2 4" xfId="345"/>
    <cellStyle name="Normal 3 2 2 2 5" xfId="346"/>
    <cellStyle name="Normal 3 2 2 2 6" xfId="347"/>
    <cellStyle name="Normal 3 2 2 2 7" xfId="348"/>
    <cellStyle name="Normal 3 2 2 3" xfId="349"/>
    <cellStyle name="Normal 3 2 2 3 2" xfId="350"/>
    <cellStyle name="Normal 3 2 2 3 2 2" xfId="351"/>
    <cellStyle name="Normal 3 2 2 3 2 3" xfId="352"/>
    <cellStyle name="Normal 3 2 2 3 2 4" xfId="353"/>
    <cellStyle name="Normal 3 2 2 3 2 5" xfId="354"/>
    <cellStyle name="Normal 3 2 2 3 3" xfId="355"/>
    <cellStyle name="Normal 3 2 2 3 4" xfId="356"/>
    <cellStyle name="Normal 3 2 2 3 5" xfId="357"/>
    <cellStyle name="Normal 3 2 2 3 6" xfId="358"/>
    <cellStyle name="Normal 3 2 2 4" xfId="359"/>
    <cellStyle name="Normal 3 2 2 5" xfId="360"/>
    <cellStyle name="Normal 3 2 2 6" xfId="361"/>
    <cellStyle name="Normal 3 2 2 7" xfId="362"/>
    <cellStyle name="Normal 3 2 3" xfId="363"/>
    <cellStyle name="Normal 3 2 4" xfId="364"/>
    <cellStyle name="Normal 3 2 5" xfId="365"/>
    <cellStyle name="Normal 3 2 6" xfId="366"/>
    <cellStyle name="Normal 3 3" xfId="367"/>
    <cellStyle name="Normal 3 3 2" xfId="368"/>
    <cellStyle name="Normal 3 4" xfId="369"/>
    <cellStyle name="Normal 3 5" xfId="370"/>
    <cellStyle name="Normal 3 6" xfId="371"/>
    <cellStyle name="Normal 3 7" xfId="372"/>
    <cellStyle name="Normal 3_1. Ingreso Público" xfId="373"/>
    <cellStyle name="Normal 4" xfId="374"/>
    <cellStyle name="Normal 4 2" xfId="375"/>
    <cellStyle name="Normal 4 2 2 2" xfId="376"/>
    <cellStyle name="Normal 4 2 3" xfId="377"/>
    <cellStyle name="Normal 4 2 3 2" xfId="378"/>
    <cellStyle name="Normal 4 2 3 3" xfId="379"/>
    <cellStyle name="Normal 4 2 3 4" xfId="380"/>
    <cellStyle name="Normal 4 2 3 5" xfId="381"/>
    <cellStyle name="Normal 4 3" xfId="382"/>
    <cellStyle name="Normal 4 4" xfId="383"/>
    <cellStyle name="Normal 4 4 2" xfId="384"/>
    <cellStyle name="Normal 4 4 2 2" xfId="385"/>
    <cellStyle name="Normal 4 4 2 2 2" xfId="386"/>
    <cellStyle name="Normal 4 4 2 2 3" xfId="387"/>
    <cellStyle name="Normal 4 4 2 2 4" xfId="388"/>
    <cellStyle name="Normal 4 4 2 2 5" xfId="389"/>
    <cellStyle name="Normal 4 4 2 3" xfId="390"/>
    <cellStyle name="Normal 4 4 2 4" xfId="391"/>
    <cellStyle name="Normal 4 4 2 4 2" xfId="392"/>
    <cellStyle name="Normal 4 4 2 4 2 2" xfId="393"/>
    <cellStyle name="Normal 4 4 2 4 2 3" xfId="394"/>
    <cellStyle name="Normal 4 4 2 4 2 4" xfId="395"/>
    <cellStyle name="Normal 4 4 2 4 2 5" xfId="396"/>
    <cellStyle name="Normal 4 4 2 4 3" xfId="397"/>
    <cellStyle name="Normal 4 4 2 4 4" xfId="398"/>
    <cellStyle name="Normal 4 4 2 4 5" xfId="399"/>
    <cellStyle name="Normal 4 4 2 4 6" xfId="400"/>
    <cellStyle name="Normal 4 4 2 5" xfId="401"/>
    <cellStyle name="Normal 4 4 2 6" xfId="402"/>
    <cellStyle name="Normal 4 4 2 7" xfId="403"/>
    <cellStyle name="Normal 4 4 3" xfId="404"/>
    <cellStyle name="Normal 4 4 3 2" xfId="405"/>
    <cellStyle name="Normal 4 4 3 3" xfId="406"/>
    <cellStyle name="Normal 4 4 3 4" xfId="407"/>
    <cellStyle name="Normal 4 4 3 5" xfId="408"/>
    <cellStyle name="Normal 4 4 4" xfId="409"/>
    <cellStyle name="Normal 4 4 4 2" xfId="410"/>
    <cellStyle name="Normal 4 4 4 3" xfId="411"/>
    <cellStyle name="Normal 4 4 4 4" xfId="412"/>
    <cellStyle name="Normal 4 4 4 5" xfId="413"/>
    <cellStyle name="Normal 4 4 5" xfId="414"/>
    <cellStyle name="Normal 4 4 6" xfId="415"/>
    <cellStyle name="Normal 4 4 7" xfId="416"/>
    <cellStyle name="Normal 4 4 8" xfId="417"/>
    <cellStyle name="Normal 5" xfId="418"/>
    <cellStyle name="Normal 5 2" xfId="419"/>
    <cellStyle name="Normal 5 2 2" xfId="420"/>
    <cellStyle name="Normal 5 2 3" xfId="421"/>
    <cellStyle name="Normal 5 2 4" xfId="422"/>
    <cellStyle name="Normal 5 2 5" xfId="423"/>
    <cellStyle name="Normal 5 2 6" xfId="424"/>
    <cellStyle name="Normal 5 3" xfId="425"/>
    <cellStyle name="Normal 5 3 2" xfId="426"/>
    <cellStyle name="Normal 5 3 2 2" xfId="427"/>
    <cellStyle name="Normal 5 3 2 2 2" xfId="428"/>
    <cellStyle name="Normal 5 3 2 2 2 2" xfId="429"/>
    <cellStyle name="Normal 5 3 2 2 2 3" xfId="430"/>
    <cellStyle name="Normal 5 3 2 2 2 4" xfId="431"/>
    <cellStyle name="Normal 5 3 2 2 2 5" xfId="432"/>
    <cellStyle name="Normal 5 3 2 2 3" xfId="433"/>
    <cellStyle name="Normal 5 3 2 2 3 2" xfId="434"/>
    <cellStyle name="Normal 5 3 2 2 3 3" xfId="435"/>
    <cellStyle name="Normal 5 3 2 2 3 4" xfId="436"/>
    <cellStyle name="Normal 5 3 2 2 3 5" xfId="437"/>
    <cellStyle name="Normal 5 3 2 2 4" xfId="438"/>
    <cellStyle name="Normal 5 3 2 2 5" xfId="439"/>
    <cellStyle name="Normal 5 3 2 2 6" xfId="440"/>
    <cellStyle name="Normal 5 3 2 2 7" xfId="441"/>
    <cellStyle name="Normal 5 3 2 3" xfId="442"/>
    <cellStyle name="Normal 5 3 2 4" xfId="443"/>
    <cellStyle name="Normal 5 3 2 5" xfId="444"/>
    <cellStyle name="Normal 5 3 2 6" xfId="445"/>
    <cellStyle name="Normal 5 3 3" xfId="446"/>
    <cellStyle name="Normal 5 3 3 2" xfId="447"/>
    <cellStyle name="Normal 5 3 3 2 2" xfId="448"/>
    <cellStyle name="Normal 5 3 3 2 3" xfId="449"/>
    <cellStyle name="Normal 5 3 3 2 4" xfId="450"/>
    <cellStyle name="Normal 5 3 3 2 5" xfId="451"/>
    <cellStyle name="Normal 5 3 3 3" xfId="452"/>
    <cellStyle name="Normal 5 3 3 4" xfId="453"/>
    <cellStyle name="Normal 5 3 3 5" xfId="454"/>
    <cellStyle name="Normal 5 3 3 6" xfId="455"/>
    <cellStyle name="Normal 5 3 4" xfId="456"/>
    <cellStyle name="Normal 5 3 5" xfId="457"/>
    <cellStyle name="Normal 5 3 6" xfId="458"/>
    <cellStyle name="Normal 5 3 7" xfId="459"/>
    <cellStyle name="Normal 5 4" xfId="460"/>
    <cellStyle name="Normal 5 5" xfId="461"/>
    <cellStyle name="Normal 5 6" xfId="462"/>
    <cellStyle name="Normal 5 7" xfId="463"/>
    <cellStyle name="Normal 6" xfId="464"/>
    <cellStyle name="Normal 6 2" xfId="465"/>
    <cellStyle name="Normal 6 2 2" xfId="466"/>
    <cellStyle name="Normal 6 2 2 2" xfId="467"/>
    <cellStyle name="Normal 6 2 2 2 2" xfId="468"/>
    <cellStyle name="Normal 6 2 2 2 2 2" xfId="469"/>
    <cellStyle name="Normal 6 2 2 2 2 2 2" xfId="470"/>
    <cellStyle name="Normal 6 2 2 2 2 2 2 2" xfId="471"/>
    <cellStyle name="Normal 6 2 2 2 2 2 2 3" xfId="472"/>
    <cellStyle name="Normal 6 2 2 2 2 2 2 4" xfId="473"/>
    <cellStyle name="Normal 6 2 2 2 2 2 2 5" xfId="474"/>
    <cellStyle name="Normal 6 2 2 2 2 2 3" xfId="475"/>
    <cellStyle name="Normal 6 2 2 2 2 2 4" xfId="476"/>
    <cellStyle name="Normal 6 2 2 2 2 2 5" xfId="477"/>
    <cellStyle name="Normal 6 2 2 2 2 2 6" xfId="478"/>
    <cellStyle name="Normal 6 2 2 2 2 3" xfId="479"/>
    <cellStyle name="Normal 6 2 2 2 2 4" xfId="480"/>
    <cellStyle name="Normal 6 2 2 2 2 5" xfId="481"/>
    <cellStyle name="Normal 6 2 2 2 2 6" xfId="482"/>
    <cellStyle name="Normal 6 2 2 2 3" xfId="483"/>
    <cellStyle name="Normal 6 2 2 2 4" xfId="484"/>
    <cellStyle name="Normal 6 2 2 2 5" xfId="485"/>
    <cellStyle name="Normal 6 2 2 2 6" xfId="486"/>
    <cellStyle name="Normal 6 2 2 3" xfId="487"/>
    <cellStyle name="Normal 6 2 2 4" xfId="488"/>
    <cellStyle name="Normal 6 2 2 5" xfId="489"/>
    <cellStyle name="Normal 6 2 2 6" xfId="490"/>
    <cellStyle name="Normal 6 2 2 6 2" xfId="491"/>
    <cellStyle name="Normal 6 2 2 6 2 2" xfId="492"/>
    <cellStyle name="Normal 6 2 2 6 2 2 2" xfId="493"/>
    <cellStyle name="Normal 6 2 2 6 2 2 3" xfId="494"/>
    <cellStyle name="Normal 6 2 2 6 2 2 4" xfId="495"/>
    <cellStyle name="Normal 6 2 2 6 2 2 5" xfId="496"/>
    <cellStyle name="Normal 6 2 2 6 2 3" xfId="497"/>
    <cellStyle name="Normal 6 2 2 6 2 4" xfId="498"/>
    <cellStyle name="Normal 6 2 2 6 2 5" xfId="499"/>
    <cellStyle name="Normal 6 2 2 6 2 6" xfId="500"/>
    <cellStyle name="Normal 6 2 2 6 3" xfId="501"/>
    <cellStyle name="Normal 6 2 2 6 4" xfId="502"/>
    <cellStyle name="Normal 6 2 2 6 5" xfId="503"/>
    <cellStyle name="Normal 6 2 2 6 6" xfId="504"/>
    <cellStyle name="Normal 6 2 2 7" xfId="505"/>
    <cellStyle name="Normal 6 2 3" xfId="506"/>
    <cellStyle name="Normal 6 2 4" xfId="507"/>
    <cellStyle name="Normal 6 2 5" xfId="508"/>
    <cellStyle name="Normal 6 2 6" xfId="509"/>
    <cellStyle name="Normal 6 3" xfId="510"/>
    <cellStyle name="Normal 6 4" xfId="511"/>
    <cellStyle name="Normal 6 5" xfId="512"/>
    <cellStyle name="Normal 6 6" xfId="513"/>
    <cellStyle name="Normal 7" xfId="514"/>
    <cellStyle name="Normal 7 2" xfId="515"/>
    <cellStyle name="Normal 7 2 2" xfId="516"/>
    <cellStyle name="Normal 7 2 3" xfId="517"/>
    <cellStyle name="Normal 7 2 4" xfId="518"/>
    <cellStyle name="Normal 7 2 5" xfId="519"/>
    <cellStyle name="Normal 7 3" xfId="520"/>
    <cellStyle name="Normal 7 4" xfId="521"/>
    <cellStyle name="Normal 7 5" xfId="522"/>
    <cellStyle name="Normal 7 6" xfId="523"/>
    <cellStyle name="Normal 8" xfId="524"/>
    <cellStyle name="Normal 8 2" xfId="525"/>
    <cellStyle name="Normal 8 3" xfId="526"/>
    <cellStyle name="Normal 8 4" xfId="527"/>
    <cellStyle name="Normal 8 5" xfId="528"/>
    <cellStyle name="Normal 9" xfId="529"/>
    <cellStyle name="Normal 9 2" xfId="530"/>
    <cellStyle name="Normal 9 3" xfId="531"/>
    <cellStyle name="Normal 9 4" xfId="532"/>
    <cellStyle name="Normal 9 5" xfId="533"/>
    <cellStyle name="Notas 2" xfId="534"/>
    <cellStyle name="Notas 2 2" xfId="535"/>
    <cellStyle name="Notas 3" xfId="536"/>
    <cellStyle name="Notas 3 2" xfId="537"/>
    <cellStyle name="Notas 4" xfId="538"/>
    <cellStyle name="Notas 5" xfId="539"/>
    <cellStyle name="Porcentaje 2" xfId="540"/>
    <cellStyle name="Porcentaje 2 2" xfId="541"/>
    <cellStyle name="Porcentaje 2 3" xfId="542"/>
    <cellStyle name="Porcentaje 2 4" xfId="543"/>
    <cellStyle name="Porcentaje 2 5" xfId="544"/>
    <cellStyle name="Porcentaje 2 6" xfId="545"/>
    <cellStyle name="Porcentaje 3" xfId="546"/>
    <cellStyle name="Porcentaje 3 2" xfId="547"/>
    <cellStyle name="Porcentaje 3 3" xfId="548"/>
    <cellStyle name="Porcentaje 3 4" xfId="549"/>
    <cellStyle name="Porcentaje 3 5" xfId="550"/>
    <cellStyle name="Porcentual 2" xfId="551"/>
    <cellStyle name="Porcentual 2 2" xfId="552"/>
    <cellStyle name="Salida 2" xfId="553"/>
    <cellStyle name="Salida 2 2" xfId="554"/>
    <cellStyle name="Salida 3" xfId="555"/>
    <cellStyle name="Salida 4" xfId="556"/>
    <cellStyle name="Texto de advertencia 2" xfId="557"/>
    <cellStyle name="Texto de advertencia 3" xfId="558"/>
    <cellStyle name="Texto explicativo 2" xfId="559"/>
    <cellStyle name="Texto explicativo 3" xfId="560"/>
    <cellStyle name="Título 1 2" xfId="561"/>
    <cellStyle name="Título 2 2" xfId="562"/>
    <cellStyle name="Título 2 3" xfId="563"/>
    <cellStyle name="Título 3 2" xfId="564"/>
    <cellStyle name="Título 3 3" xfId="565"/>
    <cellStyle name="Título 4" xfId="566"/>
    <cellStyle name="Título 5" xfId="567"/>
    <cellStyle name="Total 2" xfId="568"/>
    <cellStyle name="Total 3" xfId="569"/>
    <cellStyle name="Total 4" xfId="5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.%20estat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30 DE SEPTIEMBRE DE 2023</v>
          </cell>
        </row>
        <row r="55">
          <cell r="D55">
            <v>1172472599</v>
          </cell>
        </row>
        <row r="56">
          <cell r="D56">
            <v>0</v>
          </cell>
        </row>
        <row r="57">
          <cell r="D57">
            <v>11645241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  <cell r="G13">
            <v>92493501</v>
          </cell>
        </row>
        <row r="20">
          <cell r="F20">
            <v>0</v>
          </cell>
          <cell r="G20">
            <v>0</v>
          </cell>
        </row>
        <row r="22">
          <cell r="F22">
            <v>0</v>
          </cell>
          <cell r="G22">
            <v>0</v>
          </cell>
        </row>
        <row r="40">
          <cell r="F40">
            <v>13022620822</v>
          </cell>
        </row>
        <row r="46">
          <cell r="F46">
            <v>0</v>
          </cell>
        </row>
        <row r="48">
          <cell r="F48">
            <v>0</v>
          </cell>
        </row>
        <row r="63">
          <cell r="F63">
            <v>7644772460</v>
          </cell>
          <cell r="G63">
            <v>7909077796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65"/>
  <sheetViews>
    <sheetView showGridLines="0" tabSelected="1" zoomScaleNormal="100" workbookViewId="0">
      <selection sqref="A1:I43"/>
    </sheetView>
  </sheetViews>
  <sheetFormatPr baseColWidth="10" defaultRowHeight="1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5"/>
  </cols>
  <sheetData>
    <row r="1" spans="1:12" s="3" customFormat="1" ht="4.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>
      <c r="A5" s="5" t="str">
        <f>'[1]2EA'!A4:E4</f>
        <v>DEL 1 DE ENERO AL 30 DE SEPTIEMBRE DE 2023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>
      <c r="C9" s="14"/>
      <c r="D9" s="14"/>
      <c r="E9" s="14"/>
      <c r="F9" s="14"/>
      <c r="G9" s="14"/>
      <c r="H9" s="14"/>
      <c r="I9" s="15"/>
    </row>
    <row r="10" spans="1:12" s="13" customFormat="1" ht="15" customHeight="1">
      <c r="A10" s="16" t="s">
        <v>12</v>
      </c>
      <c r="B10" s="17"/>
      <c r="C10" s="18">
        <f>SUM(C12+C17)</f>
        <v>13022620822</v>
      </c>
      <c r="D10" s="18">
        <f t="shared" ref="D10:I10" si="0">SUM(D12+D17)</f>
        <v>0</v>
      </c>
      <c r="E10" s="18">
        <f t="shared" si="0"/>
        <v>241477913</v>
      </c>
      <c r="F10" s="18">
        <f t="shared" si="0"/>
        <v>0</v>
      </c>
      <c r="G10" s="18">
        <f t="shared" si="0"/>
        <v>12781142909</v>
      </c>
      <c r="H10" s="18">
        <f t="shared" si="0"/>
        <v>1172472599</v>
      </c>
      <c r="I10" s="18">
        <f t="shared" si="0"/>
        <v>11645241</v>
      </c>
      <c r="J10" s="19"/>
      <c r="K10" s="19"/>
      <c r="L10" s="19"/>
    </row>
    <row r="11" spans="1:12" s="13" customFormat="1" ht="15" customHeight="1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>
      <c r="A12" s="23" t="s">
        <v>13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241477913</v>
      </c>
      <c r="F12" s="25">
        <f t="shared" si="1"/>
        <v>333971414</v>
      </c>
      <c r="G12" s="25">
        <f t="shared" si="1"/>
        <v>92493501</v>
      </c>
      <c r="H12" s="25">
        <f t="shared" si="1"/>
        <v>1172472599</v>
      </c>
      <c r="I12" s="25">
        <f t="shared" si="1"/>
        <v>11645241</v>
      </c>
      <c r="J12" s="19"/>
      <c r="K12" s="19"/>
      <c r="L12" s="19"/>
    </row>
    <row r="13" spans="1:12" s="13" customFormat="1" ht="15" customHeight="1">
      <c r="A13" s="26"/>
      <c r="B13" s="27" t="s">
        <v>14</v>
      </c>
      <c r="C13" s="28">
        <f>SUM('[1]7 EADyOP'!F13)</f>
        <v>0</v>
      </c>
      <c r="D13" s="28">
        <v>0</v>
      </c>
      <c r="E13" s="28">
        <f>F13-'[1]7 EADyOP'!G13</f>
        <v>241477913</v>
      </c>
      <c r="F13" s="28">
        <v>333971414</v>
      </c>
      <c r="G13" s="28">
        <f>SUM(C13+D13-E13+F13)</f>
        <v>92493501</v>
      </c>
      <c r="H13" s="28">
        <f>'[1]2EA'!D55</f>
        <v>1172472599</v>
      </c>
      <c r="I13" s="28">
        <f>SUM('[1]2EA'!D56:D59)</f>
        <v>11645241</v>
      </c>
      <c r="J13" s="19"/>
      <c r="K13" s="19"/>
      <c r="L13" s="19"/>
    </row>
    <row r="14" spans="1:12" s="13" customFormat="1" ht="15" customHeight="1">
      <c r="A14" s="26"/>
      <c r="B14" s="27" t="s">
        <v>15</v>
      </c>
      <c r="C14" s="28">
        <f>SUM('[1]7 EADyOP'!F20)</f>
        <v>0</v>
      </c>
      <c r="D14" s="28">
        <v>0</v>
      </c>
      <c r="E14" s="28">
        <f>F14-'[1]7 EADyOP'!G20</f>
        <v>0</v>
      </c>
      <c r="F14" s="28">
        <v>0</v>
      </c>
      <c r="G14" s="28">
        <f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>
      <c r="A15" s="26"/>
      <c r="B15" s="27" t="s">
        <v>16</v>
      </c>
      <c r="C15" s="28">
        <f>SUM('[1]7 EADyOP'!F22)</f>
        <v>0</v>
      </c>
      <c r="D15" s="28">
        <v>0</v>
      </c>
      <c r="E15" s="28">
        <f>F15-'[1]7 EADyOP'!G22</f>
        <v>0</v>
      </c>
      <c r="F15" s="28">
        <v>0</v>
      </c>
      <c r="G15" s="28">
        <f>SUM(C15+D15-E15+F15)</f>
        <v>0</v>
      </c>
      <c r="H15" s="28">
        <v>0</v>
      </c>
      <c r="I15" s="28">
        <v>0</v>
      </c>
    </row>
    <row r="16" spans="1:12" s="13" customFormat="1" ht="15" customHeight="1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>
      <c r="A17" s="23" t="s">
        <v>17</v>
      </c>
      <c r="B17" s="24"/>
      <c r="C17" s="25">
        <f>SUM(C18:C20)</f>
        <v>13022620822</v>
      </c>
      <c r="D17" s="25">
        <f t="shared" ref="D17:I17" si="2">SUM(D18:D20)</f>
        <v>0</v>
      </c>
      <c r="E17" s="25">
        <f t="shared" si="2"/>
        <v>0</v>
      </c>
      <c r="F17" s="25">
        <f t="shared" si="2"/>
        <v>-333971414</v>
      </c>
      <c r="G17" s="25">
        <f t="shared" si="2"/>
        <v>12688649408</v>
      </c>
      <c r="H17" s="25">
        <f t="shared" si="2"/>
        <v>0</v>
      </c>
      <c r="I17" s="25">
        <f t="shared" si="2"/>
        <v>0</v>
      </c>
    </row>
    <row r="18" spans="1:9" s="13" customFormat="1" ht="15" customHeight="1">
      <c r="A18" s="26"/>
      <c r="B18" s="27" t="s">
        <v>14</v>
      </c>
      <c r="C18" s="28">
        <f>SUM('[1]7 EADyOP'!F40)</f>
        <v>13022620822</v>
      </c>
      <c r="D18" s="28">
        <v>0</v>
      </c>
      <c r="E18" s="28">
        <v>0</v>
      </c>
      <c r="F18" s="28">
        <f>-F13</f>
        <v>-333971414</v>
      </c>
      <c r="G18" s="28">
        <f>SUM(C18+D18-E18+F18)</f>
        <v>12688649408</v>
      </c>
      <c r="H18" s="28">
        <v>0</v>
      </c>
      <c r="I18" s="28">
        <v>0</v>
      </c>
    </row>
    <row r="19" spans="1:9" s="13" customFormat="1" ht="15" customHeight="1">
      <c r="A19" s="26"/>
      <c r="B19" s="27" t="s">
        <v>15</v>
      </c>
      <c r="C19" s="28">
        <f>SUM('[1]7 EADyOP'!F46)</f>
        <v>0</v>
      </c>
      <c r="D19" s="28">
        <v>0</v>
      </c>
      <c r="E19" s="28">
        <v>0</v>
      </c>
      <c r="F19" s="28">
        <f>-F14</f>
        <v>0</v>
      </c>
      <c r="G19" s="28">
        <f>SUM(C19+D19-E19+F19)</f>
        <v>0</v>
      </c>
      <c r="H19" s="28">
        <v>0</v>
      </c>
      <c r="I19" s="28">
        <v>0</v>
      </c>
    </row>
    <row r="20" spans="1:9" s="13" customFormat="1" ht="15" customHeight="1">
      <c r="A20" s="26"/>
      <c r="B20" s="27" t="s">
        <v>16</v>
      </c>
      <c r="C20" s="28">
        <f>SUM('[1]7 EADyOP'!F48)</f>
        <v>0</v>
      </c>
      <c r="D20" s="28">
        <v>0</v>
      </c>
      <c r="E20" s="28">
        <v>0</v>
      </c>
      <c r="F20" s="28">
        <f>-F15</f>
        <v>0</v>
      </c>
      <c r="G20" s="28">
        <f>SUM(C20+D20-E20+F20)</f>
        <v>0</v>
      </c>
      <c r="H20" s="28">
        <v>0</v>
      </c>
      <c r="I20" s="28">
        <v>0</v>
      </c>
    </row>
    <row r="21" spans="1:9" s="13" customFormat="1" ht="15" customHeight="1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>
      <c r="A22" s="30" t="s">
        <v>18</v>
      </c>
      <c r="B22" s="24"/>
      <c r="C22" s="25">
        <f>SUM('[1]7 EADyOP'!F63)</f>
        <v>7644772460</v>
      </c>
      <c r="D22" s="31"/>
      <c r="E22" s="31"/>
      <c r="F22" s="25"/>
      <c r="G22" s="25">
        <f>'[1]7 EADyOP'!G63</f>
        <v>7909077796</v>
      </c>
      <c r="H22" s="25">
        <v>0</v>
      </c>
      <c r="I22" s="25">
        <v>0</v>
      </c>
    </row>
    <row r="23" spans="1:9" s="13" customFormat="1" ht="15" customHeight="1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>
      <c r="A24" s="16" t="s">
        <v>19</v>
      </c>
      <c r="B24" s="32"/>
      <c r="C24" s="18">
        <f>SUM(C10+C22)</f>
        <v>20667393282</v>
      </c>
      <c r="D24" s="18">
        <f>D10</f>
        <v>0</v>
      </c>
      <c r="E24" s="18">
        <f>E10</f>
        <v>241477913</v>
      </c>
      <c r="F24" s="18">
        <f>SUM(F10+F22)</f>
        <v>0</v>
      </c>
      <c r="G24" s="18">
        <f>SUM(G10+G22)</f>
        <v>20690220705</v>
      </c>
      <c r="H24" s="18">
        <f>SUM(H10+H22)</f>
        <v>1172472599</v>
      </c>
      <c r="I24" s="18">
        <f>SUM(I10+I22)</f>
        <v>11645241</v>
      </c>
    </row>
    <row r="25" spans="1:9" s="13" customFormat="1" ht="15" customHeight="1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>
      <c r="A26" s="30" t="s">
        <v>20</v>
      </c>
      <c r="B26" s="24"/>
      <c r="C26" s="25">
        <f t="shared" ref="C26:I26" si="3">SUM(C27:C29)</f>
        <v>0</v>
      </c>
      <c r="D26" s="25">
        <f t="shared" si="3"/>
        <v>0</v>
      </c>
      <c r="E26" s="25">
        <f t="shared" si="3"/>
        <v>0</v>
      </c>
      <c r="F26" s="25">
        <f t="shared" si="3"/>
        <v>0</v>
      </c>
      <c r="G26" s="25">
        <f t="shared" si="3"/>
        <v>0</v>
      </c>
      <c r="H26" s="25">
        <f t="shared" si="3"/>
        <v>0</v>
      </c>
      <c r="I26" s="25">
        <f t="shared" si="3"/>
        <v>0</v>
      </c>
    </row>
    <row r="27" spans="1:9" s="13" customFormat="1" ht="12.75">
      <c r="A27" s="33" t="s">
        <v>21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>
      <c r="A28" s="33" t="s">
        <v>22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>SUM(C28+D28-E28+F28)</f>
        <v>0</v>
      </c>
      <c r="H28" s="28">
        <v>0</v>
      </c>
      <c r="I28" s="28">
        <v>0</v>
      </c>
    </row>
    <row r="29" spans="1:9" s="13" customFormat="1" ht="12.75">
      <c r="A29" s="33" t="s">
        <v>23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>SUM(C29+D29-E29+F29)</f>
        <v>0</v>
      </c>
      <c r="H29" s="28">
        <v>0</v>
      </c>
      <c r="I29" s="28">
        <v>0</v>
      </c>
    </row>
    <row r="30" spans="1:9" s="13" customFormat="1" ht="15" customHeight="1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>
      <c r="A31" s="30" t="s">
        <v>24</v>
      </c>
      <c r="B31" s="24"/>
      <c r="C31" s="25">
        <f t="shared" ref="C31:I31" si="4">SUM(C32:C34)</f>
        <v>0</v>
      </c>
      <c r="D31" s="25">
        <f t="shared" si="4"/>
        <v>0</v>
      </c>
      <c r="E31" s="25">
        <f t="shared" si="4"/>
        <v>0</v>
      </c>
      <c r="F31" s="25">
        <f t="shared" si="4"/>
        <v>0</v>
      </c>
      <c r="G31" s="25">
        <f t="shared" si="4"/>
        <v>0</v>
      </c>
      <c r="H31" s="25">
        <f t="shared" si="4"/>
        <v>0</v>
      </c>
      <c r="I31" s="25">
        <f t="shared" si="4"/>
        <v>0</v>
      </c>
    </row>
    <row r="32" spans="1:9" s="13" customFormat="1" ht="15" customHeight="1">
      <c r="A32" s="33" t="s">
        <v>25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9" s="13" customFormat="1" ht="15" customHeight="1">
      <c r="A33" s="33" t="s">
        <v>26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9" s="13" customFormat="1" ht="15" customHeight="1">
      <c r="A34" s="33" t="s">
        <v>27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9" s="3" customFormat="1" ht="9" customHeight="1">
      <c r="C35" s="12"/>
      <c r="D35" s="12"/>
      <c r="E35" s="12"/>
      <c r="F35" s="12"/>
      <c r="G35" s="12"/>
      <c r="H35" s="12"/>
      <c r="I35" s="12"/>
    </row>
    <row r="36" spans="1:9" s="3" customFormat="1" ht="36">
      <c r="A36" s="34" t="s">
        <v>28</v>
      </c>
      <c r="B36" s="34"/>
      <c r="C36" s="34"/>
      <c r="D36" s="35"/>
      <c r="E36" s="9" t="s">
        <v>29</v>
      </c>
      <c r="F36" s="9" t="s">
        <v>30</v>
      </c>
      <c r="G36" s="9" t="s">
        <v>31</v>
      </c>
      <c r="H36" s="9" t="s">
        <v>32</v>
      </c>
      <c r="I36" s="10" t="s">
        <v>33</v>
      </c>
    </row>
    <row r="37" spans="1:9" s="3" customFormat="1" ht="5.25" customHeight="1">
      <c r="C37" s="12"/>
      <c r="D37" s="12"/>
      <c r="E37" s="12"/>
      <c r="F37" s="12"/>
      <c r="G37" s="12"/>
      <c r="H37" s="12"/>
      <c r="I37" s="12"/>
    </row>
    <row r="38" spans="1:9" s="3" customFormat="1" ht="15" customHeight="1">
      <c r="A38" s="30" t="s">
        <v>34</v>
      </c>
      <c r="B38" s="24"/>
      <c r="C38" s="36"/>
      <c r="D38" s="36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9" s="3" customFormat="1" ht="15" customHeight="1">
      <c r="A39" s="33" t="s">
        <v>35</v>
      </c>
      <c r="B39" s="27"/>
      <c r="C39" s="12"/>
      <c r="D39" s="12"/>
      <c r="E39" s="28">
        <v>0</v>
      </c>
      <c r="F39" s="22"/>
      <c r="G39" s="22"/>
      <c r="H39" s="28">
        <v>0</v>
      </c>
      <c r="I39" s="22"/>
    </row>
    <row r="40" spans="1:9" s="3" customFormat="1" ht="15" customHeight="1">
      <c r="A40" s="33" t="s">
        <v>36</v>
      </c>
      <c r="B40" s="27"/>
      <c r="C40" s="12"/>
      <c r="D40" s="12"/>
      <c r="E40" s="28">
        <v>0</v>
      </c>
      <c r="F40" s="22"/>
      <c r="G40" s="22"/>
      <c r="H40" s="28">
        <v>0</v>
      </c>
      <c r="I40" s="22"/>
    </row>
    <row r="41" spans="1:9" s="3" customFormat="1" ht="15" customHeight="1">
      <c r="A41" s="33" t="s">
        <v>37</v>
      </c>
      <c r="B41" s="27"/>
      <c r="C41" s="12"/>
      <c r="D41" s="12"/>
      <c r="E41" s="28">
        <v>0</v>
      </c>
      <c r="F41" s="28"/>
      <c r="G41" s="28"/>
      <c r="H41" s="28">
        <v>0</v>
      </c>
      <c r="I41" s="28"/>
    </row>
    <row r="42" spans="1:9" s="3" customFormat="1" ht="3.75" customHeight="1">
      <c r="A42" s="37"/>
      <c r="B42" s="38"/>
      <c r="C42" s="39"/>
      <c r="D42" s="39"/>
      <c r="E42" s="39"/>
      <c r="F42" s="39"/>
      <c r="G42" s="39"/>
      <c r="H42" s="40"/>
      <c r="I42" s="40"/>
    </row>
    <row r="43" spans="1:9" s="44" customFormat="1" ht="12.75">
      <c r="A43" s="41" t="s">
        <v>38</v>
      </c>
      <c r="B43" s="41"/>
      <c r="C43" s="41"/>
      <c r="D43" s="41"/>
      <c r="E43" s="41"/>
      <c r="F43" s="41"/>
      <c r="G43" s="42"/>
      <c r="H43" s="43"/>
      <c r="I43" s="43"/>
    </row>
    <row r="44" spans="1:9" s="45" customFormat="1" ht="12.75">
      <c r="A44" s="33"/>
      <c r="B44" s="27"/>
      <c r="C44" s="14"/>
      <c r="D44" s="14"/>
      <c r="E44" s="14"/>
      <c r="F44" s="14"/>
      <c r="G44" s="14"/>
      <c r="H44" s="12"/>
      <c r="I44" s="12"/>
    </row>
    <row r="59" spans="1:9">
      <c r="A59" s="2"/>
      <c r="B59" s="2"/>
      <c r="C59" s="11"/>
      <c r="D59" s="11"/>
      <c r="F59" s="46"/>
      <c r="G59" s="46"/>
      <c r="H59" s="46"/>
      <c r="I59" s="46"/>
    </row>
    <row r="60" spans="1:9">
      <c r="A60" s="47"/>
      <c r="B60" s="47"/>
      <c r="C60" s="47"/>
      <c r="D60" s="11"/>
      <c r="E60" s="11"/>
      <c r="F60" s="46"/>
      <c r="G60" s="46"/>
      <c r="H60" s="46"/>
      <c r="I60" s="46"/>
    </row>
    <row r="65" spans="1:9" ht="16.5">
      <c r="A65" s="48"/>
      <c r="B65" s="48"/>
      <c r="C65" s="49"/>
      <c r="D65" s="49"/>
      <c r="E65" s="49"/>
      <c r="F65" s="49"/>
      <c r="G65" s="49"/>
      <c r="H65" s="49"/>
      <c r="I65" s="49"/>
    </row>
  </sheetData>
  <mergeCells count="12">
    <mergeCell ref="A7:B7"/>
    <mergeCell ref="A36:D36"/>
    <mergeCell ref="A43:F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51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2023-11-16T19:52:07Z</dcterms:created>
  <dcterms:modified xsi:type="dcterms:W3CDTF">2023-11-16T19:52:07Z</dcterms:modified>
</cp:coreProperties>
</file>