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F5F0BD1B-7242-4CF6-9606-334511937B44}" xr6:coauthVersionLast="40" xr6:coauthVersionMax="40" xr10:uidLastSave="{00000000-0000-0000-0000-000000000000}"/>
  <bookViews>
    <workbookView xWindow="0" yWindow="0" windowWidth="20490" windowHeight="7545" xr2:uid="{33075F77-648A-4DF6-A735-AB90183156DA}"/>
  </bookViews>
  <sheets>
    <sheet name="16 Clasif Funciona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" i="1" l="1"/>
  <c r="H47" i="1" s="1"/>
  <c r="E46" i="1"/>
  <c r="H46" i="1" s="1"/>
  <c r="E45" i="1"/>
  <c r="H45" i="1" s="1"/>
  <c r="E44" i="1"/>
  <c r="E43" i="1" s="1"/>
  <c r="H43" i="1" s="1"/>
  <c r="G43" i="1"/>
  <c r="F43" i="1"/>
  <c r="D43" i="1"/>
  <c r="C43" i="1"/>
  <c r="E41" i="1"/>
  <c r="H41" i="1" s="1"/>
  <c r="E40" i="1"/>
  <c r="H40" i="1" s="1"/>
  <c r="E39" i="1"/>
  <c r="H39" i="1" s="1"/>
  <c r="E38" i="1"/>
  <c r="H38" i="1" s="1"/>
  <c r="E37" i="1"/>
  <c r="H37" i="1" s="1"/>
  <c r="E36" i="1"/>
  <c r="H36" i="1" s="1"/>
  <c r="E35" i="1"/>
  <c r="H35" i="1" s="1"/>
  <c r="E34" i="1"/>
  <c r="H34" i="1" s="1"/>
  <c r="E33" i="1"/>
  <c r="E32" i="1" s="1"/>
  <c r="H32" i="1" s="1"/>
  <c r="G32" i="1"/>
  <c r="F32" i="1"/>
  <c r="D32" i="1"/>
  <c r="C32" i="1"/>
  <c r="E30" i="1"/>
  <c r="H30" i="1" s="1"/>
  <c r="E29" i="1"/>
  <c r="H29" i="1" s="1"/>
  <c r="E28" i="1"/>
  <c r="H28" i="1" s="1"/>
  <c r="E27" i="1"/>
  <c r="H27" i="1" s="1"/>
  <c r="E26" i="1"/>
  <c r="H26" i="1" s="1"/>
  <c r="E25" i="1"/>
  <c r="H25" i="1" s="1"/>
  <c r="E24" i="1"/>
  <c r="E23" i="1" s="1"/>
  <c r="G23" i="1"/>
  <c r="F23" i="1"/>
  <c r="F11" i="1" s="1"/>
  <c r="D23" i="1"/>
  <c r="D11" i="1" s="1"/>
  <c r="C23" i="1"/>
  <c r="C11" i="1" s="1"/>
  <c r="E21" i="1"/>
  <c r="H21" i="1" s="1"/>
  <c r="E20" i="1"/>
  <c r="H20" i="1" s="1"/>
  <c r="E19" i="1"/>
  <c r="H19" i="1" s="1"/>
  <c r="E18" i="1"/>
  <c r="H18" i="1" s="1"/>
  <c r="E17" i="1"/>
  <c r="H17" i="1" s="1"/>
  <c r="E16" i="1"/>
  <c r="H16" i="1" s="1"/>
  <c r="E15" i="1"/>
  <c r="H15" i="1" s="1"/>
  <c r="E14" i="1"/>
  <c r="E13" i="1" s="1"/>
  <c r="G13" i="1"/>
  <c r="F13" i="1"/>
  <c r="D13" i="1"/>
  <c r="C13" i="1"/>
  <c r="G11" i="1"/>
  <c r="E11" i="1" l="1"/>
  <c r="H11" i="1" s="1"/>
  <c r="H13" i="1"/>
  <c r="H24" i="1"/>
  <c r="H23" i="1" s="1"/>
  <c r="H14" i="1"/>
  <c r="H33" i="1"/>
  <c r="H44" i="1"/>
</calcChain>
</file>

<file path=xl/sharedStrings.xml><?xml version="1.0" encoding="utf-8"?>
<sst xmlns="http://schemas.openxmlformats.org/spreadsheetml/2006/main" count="50" uniqueCount="50">
  <si>
    <t>GOBIERNO CONSTITUCIONAL DEL ESTADO DE CHIAPAS</t>
  </si>
  <si>
    <t>GOBIERNO ESTATAL</t>
  </si>
  <si>
    <t xml:space="preserve">ESTADO ANALÍTICO DEL EJERCICIO DEL PRESUPUESTO DE EGRESOS </t>
  </si>
  <si>
    <t>CLASIFICACIÓN FUNCIONAL (FINALIDAD Y FUNCIÓN)</t>
  </si>
  <si>
    <t>DEL 1 DE ENERO AL 30 DE SEPTIEMBRE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</si>
  <si>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</si>
  <si>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</si>
  <si>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</si>
  <si>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</si>
  <si>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</si>
  <si>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</si>
  <si>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</si>
  <si>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</si>
  <si>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</si>
  <si>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</si>
  <si>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</si>
  <si>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</si>
  <si>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 xml:space="preserve">GOBIERNO 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</si>
  <si>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</si>
  <si>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</si>
  <si>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</si>
  <si>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</si>
  <si>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</si>
  <si>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</si>
  <si>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</si>
  <si>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 xml:space="preserve">Otros Servicios Generales </t>
  </si>
  <si>
    <t xml:space="preserve">DESARROLLO SOCIAL </t>
  </si>
  <si>
    <t>Protección Ambiental</t>
  </si>
  <si>
    <t>Vivienda y Servicios a la Comunidad</t>
  </si>
  <si>
    <t xml:space="preserve">Salud 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</si>
  <si>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</si>
  <si>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</si>
  <si>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</si>
  <si>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</si>
  <si>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</si>
  <si>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</si>
  <si>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</si>
  <si>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</si>
  <si>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</si>
  <si>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</si>
  <si>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</si>
  <si>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</si>
  <si>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</si>
  <si>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</si>
  <si>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</si>
  <si>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Pública/Costo Financiero de la Deuda</t>
  </si>
  <si>
    <t>Transferencias, Participaciones y Aportaciones entre Diferentes Niveles y Ordenes de Gobierno</t>
  </si>
  <si>
    <t>Saneamiento del Sistema Financiero</t>
  </si>
  <si>
    <t>Adeudos de Ejercicios Fiscales Anteriores (ADEFAS)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</si>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</sst>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#\ ###;\(#\ ###\ ###\ ##0\)"/>
    <numFmt numFmtId="165" formatCode="#\ ###\ ###\ ##0\ \ ;\(#\ ###\ ###\ ##0.0\)\ \ "/>
    <numFmt numFmtId="166" formatCode="#\ ###\ ###\ ##0;\ \(#\ ###\ ###\ ##0\)"/>
    <numFmt numFmtId="167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9"/>
      <color rgb="FF00000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44">
    <xf numFmtId="0" fontId="0" fillId="0" borderId="0" xfId="0"/>
    <xf numFmtId="164" fontId="3" fillId="2" borderId="0" xfId="1" applyNumberFormat="1" applyFont="1" applyFill="1" applyAlignment="1">
      <alignment horizontal="center" vertical="center"/>
    </xf>
    <xf numFmtId="0" fontId="2" fillId="0" borderId="0" xfId="1"/>
    <xf numFmtId="164" fontId="4" fillId="2" borderId="0" xfId="1" applyNumberFormat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165" fontId="7" fillId="3" borderId="3" xfId="1" applyNumberFormat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165" fontId="7" fillId="3" borderId="5" xfId="1" applyNumberFormat="1" applyFont="1" applyFill="1" applyBorder="1" applyAlignment="1">
      <alignment horizontal="center" vertical="center" wrapText="1"/>
    </xf>
    <xf numFmtId="165" fontId="7" fillId="3" borderId="6" xfId="1" applyNumberFormat="1" applyFont="1" applyFill="1" applyBorder="1" applyAlignment="1">
      <alignment horizontal="center" vertical="center" wrapText="1"/>
    </xf>
    <xf numFmtId="0" fontId="2" fillId="0" borderId="0" xfId="1" applyAlignment="1">
      <alignment horizontal="center" vertical="center"/>
    </xf>
    <xf numFmtId="0" fontId="5" fillId="3" borderId="7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7" fillId="3" borderId="8" xfId="2" applyFont="1" applyFill="1" applyBorder="1" applyAlignment="1">
      <alignment horizontal="center" vertical="center" wrapText="1"/>
    </xf>
    <xf numFmtId="0" fontId="7" fillId="3" borderId="9" xfId="2" applyFont="1" applyFill="1" applyBorder="1" applyAlignment="1">
      <alignment horizontal="center" vertical="center" wrapText="1"/>
    </xf>
    <xf numFmtId="4" fontId="8" fillId="0" borderId="0" xfId="3" applyNumberFormat="1" applyFont="1"/>
    <xf numFmtId="164" fontId="9" fillId="4" borderId="0" xfId="1" applyNumberFormat="1" applyFont="1" applyFill="1" applyAlignment="1" applyProtection="1">
      <alignment horizontal="center" vertical="top"/>
      <protection locked="0"/>
    </xf>
    <xf numFmtId="166" fontId="9" fillId="4" borderId="0" xfId="2" applyNumberFormat="1" applyFont="1" applyFill="1" applyAlignment="1">
      <alignment horizontal="right" vertical="top"/>
    </xf>
    <xf numFmtId="0" fontId="2" fillId="0" borderId="0" xfId="1" applyAlignment="1">
      <alignment vertical="top"/>
    </xf>
    <xf numFmtId="164" fontId="9" fillId="0" borderId="0" xfId="1" applyNumberFormat="1" applyFont="1" applyAlignment="1" applyProtection="1">
      <alignment horizontal="left" vertical="top"/>
      <protection locked="0"/>
    </xf>
    <xf numFmtId="166" fontId="9" fillId="0" borderId="0" xfId="1" applyNumberFormat="1" applyFont="1" applyAlignment="1">
      <alignment horizontal="right" vertical="top"/>
    </xf>
    <xf numFmtId="0" fontId="9" fillId="5" borderId="0" xfId="1" applyFont="1" applyFill="1" applyAlignment="1">
      <alignment horizontal="justify" vertical="center" wrapText="1"/>
    </xf>
    <xf numFmtId="166" fontId="9" fillId="5" borderId="0" xfId="2" applyNumberFormat="1" applyFont="1" applyFill="1" applyAlignment="1">
      <alignment horizontal="right" vertical="center"/>
    </xf>
    <xf numFmtId="164" fontId="2" fillId="0" borderId="0" xfId="1" applyNumberFormat="1" applyAlignment="1" applyProtection="1">
      <alignment vertical="top"/>
      <protection locked="0"/>
    </xf>
    <xf numFmtId="164" fontId="2" fillId="0" borderId="0" xfId="1" applyNumberFormat="1" applyAlignment="1" applyProtection="1">
      <alignment horizontal="justify" vertical="top"/>
      <protection locked="0"/>
    </xf>
    <xf numFmtId="166" fontId="2" fillId="0" borderId="0" xfId="2" applyNumberFormat="1" applyFont="1" applyAlignment="1">
      <alignment horizontal="right" vertical="top"/>
    </xf>
    <xf numFmtId="164" fontId="9" fillId="0" borderId="0" xfId="1" applyNumberFormat="1" applyFont="1" applyAlignment="1" applyProtection="1">
      <alignment vertical="top"/>
      <protection locked="0"/>
    </xf>
    <xf numFmtId="164" fontId="2" fillId="0" borderId="0" xfId="1" applyNumberFormat="1" applyAlignment="1" applyProtection="1">
      <alignment horizontal="left" vertical="top"/>
      <protection locked="0"/>
    </xf>
    <xf numFmtId="166" fontId="2" fillId="0" borderId="0" xfId="1" applyNumberFormat="1" applyAlignment="1">
      <alignment horizontal="right" vertical="top"/>
    </xf>
    <xf numFmtId="0" fontId="2" fillId="0" borderId="0" xfId="1" applyAlignment="1">
      <alignment horizontal="left" vertical="top"/>
    </xf>
    <xf numFmtId="0" fontId="9" fillId="5" borderId="0" xfId="1" applyFont="1" applyFill="1" applyAlignment="1">
      <alignment horizontal="justify" vertical="top" wrapText="1"/>
    </xf>
    <xf numFmtId="166" fontId="9" fillId="5" borderId="0" xfId="2" applyNumberFormat="1" applyFont="1" applyFill="1" applyAlignment="1">
      <alignment horizontal="right" vertical="top"/>
    </xf>
    <xf numFmtId="164" fontId="9" fillId="0" borderId="10" xfId="1" applyNumberFormat="1" applyFont="1" applyBorder="1" applyAlignment="1" applyProtection="1">
      <alignment vertical="top"/>
      <protection locked="0"/>
    </xf>
    <xf numFmtId="164" fontId="2" fillId="0" borderId="10" xfId="1" applyNumberFormat="1" applyBorder="1" applyAlignment="1" applyProtection="1">
      <alignment horizontal="justify" vertical="top"/>
      <protection locked="0"/>
    </xf>
    <xf numFmtId="166" fontId="2" fillId="0" borderId="10" xfId="2" applyNumberFormat="1" applyFont="1" applyBorder="1" applyAlignment="1">
      <alignment horizontal="right" vertical="top"/>
    </xf>
    <xf numFmtId="164" fontId="10" fillId="0" borderId="0" xfId="1" applyNumberFormat="1" applyFont="1" applyAlignment="1">
      <alignment horizontal="left" vertical="top"/>
    </xf>
    <xf numFmtId="165" fontId="2" fillId="0" borderId="0" xfId="1" applyNumberFormat="1" applyAlignment="1">
      <alignment horizontal="center" vertical="top"/>
    </xf>
    <xf numFmtId="165" fontId="2" fillId="0" borderId="0" xfId="1" applyNumberFormat="1" applyAlignment="1">
      <alignment horizontal="right" vertical="top"/>
    </xf>
    <xf numFmtId="167" fontId="9" fillId="0" borderId="0" xfId="3" applyNumberFormat="1" applyFont="1" applyAlignment="1">
      <alignment horizontal="right" vertical="top"/>
    </xf>
    <xf numFmtId="165" fontId="2" fillId="0" borderId="0" xfId="1" applyNumberFormat="1" applyAlignment="1">
      <alignment horizontal="center"/>
    </xf>
    <xf numFmtId="165" fontId="2" fillId="0" borderId="0" xfId="1" applyNumberFormat="1" applyAlignment="1">
      <alignment horizontal="right"/>
    </xf>
  </cellXfs>
  <cellStyles count="4">
    <cellStyle name="Normal" xfId="0" builtinId="0"/>
    <cellStyle name="Normal 12 3 2" xfId="2" xr:uid="{553D8F9F-F39C-40AA-AD29-72540D802EA3}"/>
    <cellStyle name="Normal 13 2 3" xfId="3" xr:uid="{8BAC11E5-A20F-406C-B9C0-406BD354D54C}"/>
    <cellStyle name="Normal 3_1. Ingreso Público" xfId="1" xr:uid="{6AA8A2E0-429D-4802-B337-731EE36B82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0FB42-04B5-4784-8F41-FE1300DE4B9E}">
  <dimension ref="A1:H65"/>
  <sheetViews>
    <sheetView showGridLines="0" tabSelected="1" zoomScale="90" zoomScaleNormal="90" workbookViewId="0">
      <selection sqref="A1:H48"/>
    </sheetView>
  </sheetViews>
  <sheetFormatPr baseColWidth="10" defaultRowHeight="15" x14ac:dyDescent="0.25"/>
  <cols>
    <col min="1" max="1" width="1.7109375" style="2" customWidth="1"/>
    <col min="2" max="2" width="45.85546875" style="2" customWidth="1"/>
    <col min="3" max="3" width="15.7109375" style="42" customWidth="1"/>
    <col min="4" max="4" width="15.7109375" style="43" customWidth="1"/>
    <col min="5" max="8" width="15.7109375" style="42" customWidth="1"/>
  </cols>
  <sheetData>
    <row r="1" spans="1:8" s="2" customFormat="1" ht="15" customHeight="1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 ht="15" customHeight="1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8" s="2" customFormat="1" ht="12.75" x14ac:dyDescent="0.2">
      <c r="A4" s="1" t="s">
        <v>3</v>
      </c>
      <c r="B4" s="1"/>
      <c r="C4" s="1"/>
      <c r="D4" s="1"/>
      <c r="E4" s="1"/>
      <c r="F4" s="1"/>
      <c r="G4" s="1"/>
      <c r="H4" s="1"/>
    </row>
    <row r="5" spans="1:8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8" s="2" customFormat="1" ht="12.75" x14ac:dyDescent="0.2">
      <c r="A6" s="3" t="s">
        <v>5</v>
      </c>
      <c r="B6" s="3"/>
      <c r="C6" s="3"/>
      <c r="D6" s="3"/>
      <c r="E6" s="3"/>
      <c r="F6" s="3"/>
      <c r="G6" s="3"/>
      <c r="H6" s="3"/>
    </row>
    <row r="7" spans="1:8" s="2" customFormat="1" ht="18.75" customHeight="1" x14ac:dyDescent="0.2">
      <c r="A7" s="4" t="s">
        <v>6</v>
      </c>
      <c r="B7" s="5"/>
      <c r="C7" s="6" t="s">
        <v>7</v>
      </c>
      <c r="D7" s="7"/>
      <c r="E7" s="7"/>
      <c r="F7" s="7"/>
      <c r="G7" s="7"/>
      <c r="H7" s="8" t="s">
        <v>8</v>
      </c>
    </row>
    <row r="8" spans="1:8" s="13" customFormat="1" ht="28.5" customHeight="1" x14ac:dyDescent="0.25">
      <c r="A8" s="9"/>
      <c r="B8" s="10"/>
      <c r="C8" s="11" t="s">
        <v>9</v>
      </c>
      <c r="D8" s="11" t="s">
        <v>10</v>
      </c>
      <c r="E8" s="11" t="s">
        <v>11</v>
      </c>
      <c r="F8" s="11" t="s">
        <v>12</v>
      </c>
      <c r="G8" s="11" t="s">
        <v>13</v>
      </c>
      <c r="H8" s="12"/>
    </row>
    <row r="9" spans="1:8" s="13" customFormat="1" ht="13.5" customHeight="1" x14ac:dyDescent="0.25">
      <c r="A9" s="14"/>
      <c r="B9" s="15"/>
      <c r="C9" s="16">
        <v>1</v>
      </c>
      <c r="D9" s="16">
        <v>2</v>
      </c>
      <c r="E9" s="16" t="s">
        <v>14</v>
      </c>
      <c r="F9" s="16">
        <v>4</v>
      </c>
      <c r="G9" s="16">
        <v>5</v>
      </c>
      <c r="H9" s="17" t="s">
        <v>15</v>
      </c>
    </row>
    <row r="10" spans="1:8" ht="3.75" customHeight="1" x14ac:dyDescent="0.25">
      <c r="A10" s="18"/>
      <c r="B10" s="18"/>
      <c r="C10" s="18"/>
      <c r="D10" s="18"/>
      <c r="E10" s="18"/>
      <c r="F10" s="18"/>
      <c r="G10"/>
      <c r="H10"/>
    </row>
    <row r="11" spans="1:8" s="21" customFormat="1" ht="16.5" customHeight="1" x14ac:dyDescent="0.25">
      <c r="A11" s="19" t="s">
        <v>16</v>
      </c>
      <c r="B11" s="19"/>
      <c r="C11" s="20">
        <f>SUM(C13,C23,C32,C43)</f>
        <v>86440265679</v>
      </c>
      <c r="D11" s="20">
        <f t="shared" ref="D11:G11" si="0">SUM(D13,D23,D32,D43)</f>
        <v>9757732587</v>
      </c>
      <c r="E11" s="20">
        <f>SUM(E13,E23,E32,E43)</f>
        <v>96197998266</v>
      </c>
      <c r="F11" s="20">
        <f t="shared" si="0"/>
        <v>64511461029</v>
      </c>
      <c r="G11" s="20">
        <f t="shared" si="0"/>
        <v>63928028160</v>
      </c>
      <c r="H11" s="20">
        <f>E11-F11</f>
        <v>31686537237</v>
      </c>
    </row>
    <row r="12" spans="1:8" s="21" customFormat="1" ht="9" customHeight="1" x14ac:dyDescent="0.25">
      <c r="A12" s="22"/>
      <c r="B12" s="22"/>
      <c r="C12" s="23"/>
      <c r="D12" s="23"/>
      <c r="E12" s="23"/>
      <c r="F12" s="23"/>
      <c r="G12" s="23"/>
      <c r="H12" s="23"/>
    </row>
    <row r="13" spans="1:8" s="21" customFormat="1" ht="18" customHeight="1" x14ac:dyDescent="0.25">
      <c r="A13" s="24" t="s">
        <v>17</v>
      </c>
      <c r="B13" s="24"/>
      <c r="C13" s="25">
        <f t="shared" ref="C13:G13" si="1">SUM(C14:C21)</f>
        <v>15511225156</v>
      </c>
      <c r="D13" s="25">
        <f>SUM(D14:D21)</f>
        <v>1311164317</v>
      </c>
      <c r="E13" s="25">
        <f t="shared" si="1"/>
        <v>16822389473</v>
      </c>
      <c r="F13" s="25">
        <f t="shared" si="1"/>
        <v>7010014274</v>
      </c>
      <c r="G13" s="25">
        <f t="shared" si="1"/>
        <v>6837223925</v>
      </c>
      <c r="H13" s="25">
        <f>E13-F13</f>
        <v>9812375199</v>
      </c>
    </row>
    <row r="14" spans="1:8" s="21" customFormat="1" ht="13.5" customHeight="1" x14ac:dyDescent="0.25">
      <c r="A14" s="26"/>
      <c r="B14" s="27" t="s">
        <v>18</v>
      </c>
      <c r="C14" s="28">
        <v>517307114</v>
      </c>
      <c r="D14" s="28">
        <v>68846814</v>
      </c>
      <c r="E14" s="28">
        <f>C14+D14</f>
        <v>586153928</v>
      </c>
      <c r="F14" s="28">
        <v>392880436</v>
      </c>
      <c r="G14" s="28">
        <v>386164415</v>
      </c>
      <c r="H14" s="28">
        <f t="shared" ref="H14:H21" si="2">E14-F14</f>
        <v>193273492</v>
      </c>
    </row>
    <row r="15" spans="1:8" s="21" customFormat="1" ht="13.5" customHeight="1" x14ac:dyDescent="0.25">
      <c r="A15" s="26"/>
      <c r="B15" s="27" t="s">
        <v>19</v>
      </c>
      <c r="C15" s="28">
        <v>2827352021</v>
      </c>
      <c r="D15" s="28">
        <v>704048261</v>
      </c>
      <c r="E15" s="28">
        <f t="shared" ref="E15:E21" si="3">C15+D15</f>
        <v>3531400282</v>
      </c>
      <c r="F15" s="28">
        <v>2217238267</v>
      </c>
      <c r="G15" s="28">
        <v>2087875330</v>
      </c>
      <c r="H15" s="28">
        <f t="shared" si="2"/>
        <v>1314162015</v>
      </c>
    </row>
    <row r="16" spans="1:8" s="21" customFormat="1" ht="13.5" customHeight="1" x14ac:dyDescent="0.25">
      <c r="A16" s="29"/>
      <c r="B16" s="27" t="s">
        <v>20</v>
      </c>
      <c r="C16" s="28">
        <v>4815898737</v>
      </c>
      <c r="D16" s="28">
        <v>-2196792365</v>
      </c>
      <c r="E16" s="28">
        <f t="shared" si="3"/>
        <v>2619106372</v>
      </c>
      <c r="F16" s="28">
        <v>625529324</v>
      </c>
      <c r="G16" s="28">
        <v>605397672</v>
      </c>
      <c r="H16" s="28">
        <f t="shared" si="2"/>
        <v>1993577048</v>
      </c>
    </row>
    <row r="17" spans="1:8" s="21" customFormat="1" ht="13.5" customHeight="1" x14ac:dyDescent="0.25">
      <c r="A17" s="26"/>
      <c r="B17" s="27" t="s">
        <v>21</v>
      </c>
      <c r="C17" s="28">
        <v>0</v>
      </c>
      <c r="D17" s="28"/>
      <c r="E17" s="28">
        <f t="shared" si="3"/>
        <v>0</v>
      </c>
      <c r="F17" s="28">
        <v>0</v>
      </c>
      <c r="G17" s="28">
        <v>0</v>
      </c>
      <c r="H17" s="28">
        <f t="shared" si="2"/>
        <v>0</v>
      </c>
    </row>
    <row r="18" spans="1:8" s="21" customFormat="1" ht="13.5" customHeight="1" x14ac:dyDescent="0.25">
      <c r="A18" s="26"/>
      <c r="B18" s="27" t="s">
        <v>22</v>
      </c>
      <c r="C18" s="28">
        <v>3902662183</v>
      </c>
      <c r="D18" s="28">
        <v>2255967661</v>
      </c>
      <c r="E18" s="28">
        <f t="shared" si="3"/>
        <v>6158629844</v>
      </c>
      <c r="F18" s="28">
        <v>1408708804</v>
      </c>
      <c r="G18" s="28">
        <v>1395909462</v>
      </c>
      <c r="H18" s="28">
        <f t="shared" si="2"/>
        <v>4749921040</v>
      </c>
    </row>
    <row r="19" spans="1:8" s="21" customFormat="1" ht="13.5" customHeight="1" x14ac:dyDescent="0.25">
      <c r="A19" s="26"/>
      <c r="B19" s="27" t="s">
        <v>23</v>
      </c>
      <c r="C19" s="28">
        <v>0</v>
      </c>
      <c r="D19" s="28">
        <v>0</v>
      </c>
      <c r="E19" s="28">
        <f t="shared" si="3"/>
        <v>0</v>
      </c>
      <c r="F19" s="28">
        <v>0</v>
      </c>
      <c r="G19" s="28">
        <v>0</v>
      </c>
      <c r="H19" s="28">
        <f t="shared" si="2"/>
        <v>0</v>
      </c>
    </row>
    <row r="20" spans="1:8" s="21" customFormat="1" ht="13.5" customHeight="1" x14ac:dyDescent="0.25">
      <c r="A20" s="26"/>
      <c r="B20" s="27" t="s">
        <v>24</v>
      </c>
      <c r="C20" s="28">
        <v>3108676364</v>
      </c>
      <c r="D20" s="28">
        <v>523576010</v>
      </c>
      <c r="E20" s="28">
        <f t="shared" si="3"/>
        <v>3632252374</v>
      </c>
      <c r="F20" s="28">
        <v>2237265415</v>
      </c>
      <c r="G20" s="28">
        <v>2233616882</v>
      </c>
      <c r="H20" s="28">
        <f t="shared" si="2"/>
        <v>1394986959</v>
      </c>
    </row>
    <row r="21" spans="1:8" s="21" customFormat="1" ht="13.5" customHeight="1" x14ac:dyDescent="0.25">
      <c r="A21" s="26"/>
      <c r="B21" s="27" t="s">
        <v>25</v>
      </c>
      <c r="C21" s="28">
        <v>339328737</v>
      </c>
      <c r="D21" s="28">
        <v>-44482064</v>
      </c>
      <c r="E21" s="28">
        <f t="shared" si="3"/>
        <v>294846673</v>
      </c>
      <c r="F21" s="28">
        <v>128392028</v>
      </c>
      <c r="G21" s="28">
        <v>128260164</v>
      </c>
      <c r="H21" s="28">
        <f t="shared" si="2"/>
        <v>166454645</v>
      </c>
    </row>
    <row r="22" spans="1:8" s="21" customFormat="1" ht="6" customHeight="1" x14ac:dyDescent="0.25">
      <c r="A22" s="29"/>
      <c r="B22" s="30"/>
      <c r="C22" s="31"/>
      <c r="D22" s="31"/>
      <c r="E22" s="31"/>
      <c r="F22" s="31"/>
      <c r="G22" s="31"/>
      <c r="H22" s="31"/>
    </row>
    <row r="23" spans="1:8" s="21" customFormat="1" ht="18" customHeight="1" x14ac:dyDescent="0.25">
      <c r="A23" s="24" t="s">
        <v>26</v>
      </c>
      <c r="B23" s="24"/>
      <c r="C23" s="25">
        <f>SUM(C24:C30)</f>
        <v>39165038291</v>
      </c>
      <c r="D23" s="25">
        <f t="shared" ref="D23:H23" si="4">SUM(D24:D30)</f>
        <v>3269270069</v>
      </c>
      <c r="E23" s="25">
        <f t="shared" si="4"/>
        <v>42434308360</v>
      </c>
      <c r="F23" s="25">
        <f t="shared" si="4"/>
        <v>25722629365</v>
      </c>
      <c r="G23" s="25">
        <f t="shared" si="4"/>
        <v>25439735082</v>
      </c>
      <c r="H23" s="25">
        <f t="shared" si="4"/>
        <v>16711678995</v>
      </c>
    </row>
    <row r="24" spans="1:8" s="21" customFormat="1" ht="13.5" customHeight="1" x14ac:dyDescent="0.25">
      <c r="A24" s="32"/>
      <c r="B24" s="27" t="s">
        <v>27</v>
      </c>
      <c r="C24" s="28">
        <v>195771813</v>
      </c>
      <c r="D24" s="28">
        <v>9108163</v>
      </c>
      <c r="E24" s="28">
        <f t="shared" ref="E24:E30" si="5">C24+D24</f>
        <v>204879976</v>
      </c>
      <c r="F24" s="28">
        <v>129966849</v>
      </c>
      <c r="G24" s="28">
        <v>128546935</v>
      </c>
      <c r="H24" s="28">
        <f t="shared" ref="H24:H30" si="6">E24-F24</f>
        <v>74913127</v>
      </c>
    </row>
    <row r="25" spans="1:8" s="21" customFormat="1" ht="13.5" customHeight="1" x14ac:dyDescent="0.25">
      <c r="A25" s="32"/>
      <c r="B25" s="27" t="s">
        <v>28</v>
      </c>
      <c r="C25" s="28">
        <v>3800223629</v>
      </c>
      <c r="D25" s="28">
        <v>173862941</v>
      </c>
      <c r="E25" s="28">
        <f t="shared" si="5"/>
        <v>3974086570</v>
      </c>
      <c r="F25" s="28">
        <v>1116600815</v>
      </c>
      <c r="G25" s="28">
        <v>1084202134</v>
      </c>
      <c r="H25" s="28">
        <f t="shared" si="6"/>
        <v>2857485755</v>
      </c>
    </row>
    <row r="26" spans="1:8" s="21" customFormat="1" ht="13.5" customHeight="1" x14ac:dyDescent="0.25">
      <c r="A26" s="32"/>
      <c r="B26" s="27" t="s">
        <v>29</v>
      </c>
      <c r="C26" s="28">
        <v>205743946</v>
      </c>
      <c r="D26" s="28">
        <v>113366257</v>
      </c>
      <c r="E26" s="28">
        <f t="shared" si="5"/>
        <v>319110203</v>
      </c>
      <c r="F26" s="28">
        <v>76929460</v>
      </c>
      <c r="G26" s="28">
        <v>76929460</v>
      </c>
      <c r="H26" s="28">
        <f t="shared" si="6"/>
        <v>242180743</v>
      </c>
    </row>
    <row r="27" spans="1:8" s="21" customFormat="1" ht="13.5" customHeight="1" x14ac:dyDescent="0.25">
      <c r="A27" s="26"/>
      <c r="B27" s="27" t="s">
        <v>30</v>
      </c>
      <c r="C27" s="28">
        <v>222115487</v>
      </c>
      <c r="D27" s="28">
        <v>163612682</v>
      </c>
      <c r="E27" s="28">
        <f t="shared" si="5"/>
        <v>385728169</v>
      </c>
      <c r="F27" s="28">
        <v>100462193</v>
      </c>
      <c r="G27" s="28">
        <v>100462193</v>
      </c>
      <c r="H27" s="28">
        <f t="shared" si="6"/>
        <v>285265976</v>
      </c>
    </row>
    <row r="28" spans="1:8" s="21" customFormat="1" ht="13.5" customHeight="1" x14ac:dyDescent="0.25">
      <c r="A28" s="26"/>
      <c r="B28" s="27" t="s">
        <v>31</v>
      </c>
      <c r="C28" s="28">
        <v>34323570792</v>
      </c>
      <c r="D28" s="28">
        <v>2775752469</v>
      </c>
      <c r="E28" s="28">
        <f t="shared" si="5"/>
        <v>37099323261</v>
      </c>
      <c r="F28" s="28">
        <v>24010527067</v>
      </c>
      <c r="G28" s="28">
        <v>23765525915</v>
      </c>
      <c r="H28" s="28">
        <f t="shared" si="6"/>
        <v>13088796194</v>
      </c>
    </row>
    <row r="29" spans="1:8" s="21" customFormat="1" ht="13.5" customHeight="1" x14ac:dyDescent="0.25">
      <c r="A29" s="26"/>
      <c r="B29" s="27" t="s">
        <v>32</v>
      </c>
      <c r="C29" s="28">
        <v>417612624</v>
      </c>
      <c r="D29" s="28">
        <v>33567557</v>
      </c>
      <c r="E29" s="28">
        <f t="shared" si="5"/>
        <v>451180181</v>
      </c>
      <c r="F29" s="28">
        <v>288142981</v>
      </c>
      <c r="G29" s="28">
        <v>284068445</v>
      </c>
      <c r="H29" s="28">
        <f t="shared" si="6"/>
        <v>163037200</v>
      </c>
    </row>
    <row r="30" spans="1:8" s="21" customFormat="1" ht="13.5" customHeight="1" x14ac:dyDescent="0.25">
      <c r="A30" s="26"/>
      <c r="B30" s="27" t="s">
        <v>33</v>
      </c>
      <c r="C30" s="28">
        <v>0</v>
      </c>
      <c r="D30" s="28">
        <v>0</v>
      </c>
      <c r="E30" s="28">
        <f t="shared" si="5"/>
        <v>0</v>
      </c>
      <c r="F30" s="28">
        <v>0</v>
      </c>
      <c r="G30" s="28">
        <v>0</v>
      </c>
      <c r="H30" s="28">
        <f t="shared" si="6"/>
        <v>0</v>
      </c>
    </row>
    <row r="31" spans="1:8" s="21" customFormat="1" ht="6" customHeight="1" x14ac:dyDescent="0.25">
      <c r="A31" s="29"/>
      <c r="B31" s="30"/>
      <c r="C31" s="31"/>
      <c r="D31" s="31"/>
      <c r="E31" s="31"/>
      <c r="F31" s="31"/>
      <c r="G31" s="31"/>
      <c r="H31" s="31"/>
    </row>
    <row r="32" spans="1:8" s="21" customFormat="1" ht="18" customHeight="1" x14ac:dyDescent="0.25">
      <c r="A32" s="24" t="s">
        <v>34</v>
      </c>
      <c r="B32" s="24"/>
      <c r="C32" s="25">
        <f t="shared" ref="C32:G32" si="7">SUM(C33:C41)</f>
        <v>1993502856</v>
      </c>
      <c r="D32" s="25">
        <f>SUM(D33:D41)</f>
        <v>-913510911</v>
      </c>
      <c r="E32" s="25">
        <f t="shared" si="7"/>
        <v>1079991945</v>
      </c>
      <c r="F32" s="25">
        <f t="shared" si="7"/>
        <v>628730919</v>
      </c>
      <c r="G32" s="25">
        <f t="shared" si="7"/>
        <v>608293194</v>
      </c>
      <c r="H32" s="25">
        <f>E32-F32</f>
        <v>451261026</v>
      </c>
    </row>
    <row r="33" spans="1:8" s="21" customFormat="1" ht="26.25" customHeight="1" x14ac:dyDescent="0.25">
      <c r="A33" s="26"/>
      <c r="B33" s="27" t="s">
        <v>35</v>
      </c>
      <c r="C33" s="28">
        <v>219993090</v>
      </c>
      <c r="D33" s="28">
        <v>21462309</v>
      </c>
      <c r="E33" s="28">
        <f t="shared" ref="E33:E41" si="8">C33+D33</f>
        <v>241455399</v>
      </c>
      <c r="F33" s="28">
        <v>136183584</v>
      </c>
      <c r="G33" s="28">
        <v>124446047</v>
      </c>
      <c r="H33" s="28">
        <f t="shared" ref="H33:H41" si="9">E33-F33</f>
        <v>105271815</v>
      </c>
    </row>
    <row r="34" spans="1:8" s="21" customFormat="1" ht="13.5" customHeight="1" x14ac:dyDescent="0.25">
      <c r="A34" s="26"/>
      <c r="B34" s="27" t="s">
        <v>36</v>
      </c>
      <c r="C34" s="28">
        <v>300873187</v>
      </c>
      <c r="D34" s="28">
        <v>56326529</v>
      </c>
      <c r="E34" s="28">
        <f t="shared" si="8"/>
        <v>357199716</v>
      </c>
      <c r="F34" s="28">
        <v>253211392</v>
      </c>
      <c r="G34" s="28">
        <v>246306890</v>
      </c>
      <c r="H34" s="28">
        <f>E34-F34</f>
        <v>103988324</v>
      </c>
    </row>
    <row r="35" spans="1:8" s="21" customFormat="1" ht="13.5" customHeight="1" x14ac:dyDescent="0.25">
      <c r="A35" s="26"/>
      <c r="B35" s="27" t="s">
        <v>37</v>
      </c>
      <c r="C35" s="28">
        <v>75062535</v>
      </c>
      <c r="D35" s="28">
        <v>1433843</v>
      </c>
      <c r="E35" s="28">
        <f t="shared" si="8"/>
        <v>76496378</v>
      </c>
      <c r="F35" s="28">
        <v>35303587</v>
      </c>
      <c r="G35" s="28">
        <v>35303587</v>
      </c>
      <c r="H35" s="28">
        <f t="shared" si="9"/>
        <v>41192791</v>
      </c>
    </row>
    <row r="36" spans="1:8" s="21" customFormat="1" ht="13.5" customHeight="1" x14ac:dyDescent="0.25">
      <c r="A36" s="26"/>
      <c r="B36" s="27" t="s">
        <v>38</v>
      </c>
      <c r="C36" s="28">
        <v>0</v>
      </c>
      <c r="D36" s="28">
        <v>0</v>
      </c>
      <c r="E36" s="28">
        <f t="shared" si="8"/>
        <v>0</v>
      </c>
      <c r="F36" s="28">
        <v>0</v>
      </c>
      <c r="G36" s="28">
        <v>0</v>
      </c>
      <c r="H36" s="28">
        <f t="shared" si="9"/>
        <v>0</v>
      </c>
    </row>
    <row r="37" spans="1:8" s="21" customFormat="1" ht="13.5" customHeight="1" x14ac:dyDescent="0.25">
      <c r="A37" s="26"/>
      <c r="B37" s="27" t="s">
        <v>39</v>
      </c>
      <c r="C37" s="28">
        <v>935667939</v>
      </c>
      <c r="D37" s="28">
        <v>-691301013</v>
      </c>
      <c r="E37" s="28">
        <f t="shared" si="8"/>
        <v>244366926</v>
      </c>
      <c r="F37" s="28">
        <v>93856813</v>
      </c>
      <c r="G37" s="28">
        <v>92066704</v>
      </c>
      <c r="H37" s="28">
        <f t="shared" si="9"/>
        <v>150510113</v>
      </c>
    </row>
    <row r="38" spans="1:8" s="21" customFormat="1" ht="13.5" customHeight="1" x14ac:dyDescent="0.25">
      <c r="A38" s="26"/>
      <c r="B38" s="27" t="s">
        <v>40</v>
      </c>
      <c r="C38" s="28">
        <v>0</v>
      </c>
      <c r="D38" s="28">
        <v>0</v>
      </c>
      <c r="E38" s="28">
        <f t="shared" si="8"/>
        <v>0</v>
      </c>
      <c r="F38" s="28">
        <v>0</v>
      </c>
      <c r="G38" s="31">
        <v>0</v>
      </c>
      <c r="H38" s="28">
        <f t="shared" si="9"/>
        <v>0</v>
      </c>
    </row>
    <row r="39" spans="1:8" s="21" customFormat="1" ht="13.5" customHeight="1" x14ac:dyDescent="0.25">
      <c r="A39" s="26"/>
      <c r="B39" s="27" t="s">
        <v>41</v>
      </c>
      <c r="C39" s="28">
        <v>140992105</v>
      </c>
      <c r="D39" s="28">
        <v>19481421</v>
      </c>
      <c r="E39" s="28">
        <f t="shared" si="8"/>
        <v>160473526</v>
      </c>
      <c r="F39" s="28">
        <v>110175543</v>
      </c>
      <c r="G39" s="28">
        <v>110169966</v>
      </c>
      <c r="H39" s="28">
        <f t="shared" si="9"/>
        <v>50297983</v>
      </c>
    </row>
    <row r="40" spans="1:8" s="21" customFormat="1" ht="13.5" customHeight="1" x14ac:dyDescent="0.25">
      <c r="A40" s="26"/>
      <c r="B40" s="27" t="s">
        <v>42</v>
      </c>
      <c r="C40" s="28">
        <v>320914000</v>
      </c>
      <c r="D40" s="28">
        <v>-320914000</v>
      </c>
      <c r="E40" s="28">
        <f t="shared" si="8"/>
        <v>0</v>
      </c>
      <c r="F40" s="28">
        <v>0</v>
      </c>
      <c r="G40" s="28">
        <v>0</v>
      </c>
      <c r="H40" s="28">
        <f t="shared" si="9"/>
        <v>0</v>
      </c>
    </row>
    <row r="41" spans="1:8" s="21" customFormat="1" ht="13.5" customHeight="1" x14ac:dyDescent="0.25">
      <c r="A41" s="26"/>
      <c r="B41" s="27" t="s">
        <v>43</v>
      </c>
      <c r="C41" s="28">
        <v>0</v>
      </c>
      <c r="D41" s="28">
        <v>0</v>
      </c>
      <c r="E41" s="28">
        <f t="shared" si="8"/>
        <v>0</v>
      </c>
      <c r="F41" s="28">
        <v>0</v>
      </c>
      <c r="G41" s="28">
        <v>0</v>
      </c>
      <c r="H41" s="28">
        <f t="shared" si="9"/>
        <v>0</v>
      </c>
    </row>
    <row r="42" spans="1:8" s="21" customFormat="1" ht="6" customHeight="1" x14ac:dyDescent="0.25">
      <c r="A42" s="29"/>
      <c r="B42" s="30"/>
      <c r="C42" s="31"/>
      <c r="D42" s="31"/>
      <c r="E42" s="31"/>
      <c r="F42" s="31"/>
      <c r="G42" s="31"/>
      <c r="H42" s="31"/>
    </row>
    <row r="43" spans="1:8" s="21" customFormat="1" ht="27.95" customHeight="1" x14ac:dyDescent="0.25">
      <c r="A43" s="33" t="s">
        <v>44</v>
      </c>
      <c r="B43" s="33"/>
      <c r="C43" s="34">
        <f>SUM(C44:C47)</f>
        <v>29770499376</v>
      </c>
      <c r="D43" s="34">
        <f t="shared" ref="D43:G43" si="10">SUM(D44:D47)</f>
        <v>6090809112</v>
      </c>
      <c r="E43" s="34">
        <f>SUM(E44:E47)</f>
        <v>35861308488</v>
      </c>
      <c r="F43" s="34">
        <f t="shared" si="10"/>
        <v>31150086471</v>
      </c>
      <c r="G43" s="34">
        <f t="shared" si="10"/>
        <v>31042775959</v>
      </c>
      <c r="H43" s="34">
        <f>E43-F43</f>
        <v>4711222017</v>
      </c>
    </row>
    <row r="44" spans="1:8" s="21" customFormat="1" ht="26.25" customHeight="1" x14ac:dyDescent="0.25">
      <c r="A44" s="26"/>
      <c r="B44" s="27" t="s">
        <v>45</v>
      </c>
      <c r="C44" s="28">
        <v>3213702184</v>
      </c>
      <c r="D44" s="28">
        <v>2884043900</v>
      </c>
      <c r="E44" s="28">
        <f>C44+D44</f>
        <v>6097746084</v>
      </c>
      <c r="F44" s="28">
        <v>5884269678</v>
      </c>
      <c r="G44" s="28">
        <v>5884269678</v>
      </c>
      <c r="H44" s="28">
        <f t="shared" ref="H44:H47" si="11">E44-F44</f>
        <v>213476406</v>
      </c>
    </row>
    <row r="45" spans="1:8" s="21" customFormat="1" ht="26.25" customHeight="1" x14ac:dyDescent="0.25">
      <c r="A45" s="26"/>
      <c r="B45" s="27" t="s">
        <v>46</v>
      </c>
      <c r="C45" s="28">
        <v>26499519123</v>
      </c>
      <c r="D45" s="28">
        <v>3210820119</v>
      </c>
      <c r="E45" s="28">
        <f>C45+D45</f>
        <v>29710339242</v>
      </c>
      <c r="F45" s="28">
        <v>25262646512</v>
      </c>
      <c r="G45" s="28">
        <v>25155336000</v>
      </c>
      <c r="H45" s="28">
        <f t="shared" si="11"/>
        <v>4447692730</v>
      </c>
    </row>
    <row r="46" spans="1:8" s="21" customFormat="1" ht="13.5" customHeight="1" x14ac:dyDescent="0.25">
      <c r="A46" s="26"/>
      <c r="B46" s="27" t="s">
        <v>47</v>
      </c>
      <c r="C46" s="28">
        <v>0</v>
      </c>
      <c r="D46" s="28">
        <v>0</v>
      </c>
      <c r="E46" s="28">
        <f t="shared" ref="E46:E47" si="12">C46+D46</f>
        <v>0</v>
      </c>
      <c r="F46" s="28">
        <v>0</v>
      </c>
      <c r="G46" s="28">
        <v>0</v>
      </c>
      <c r="H46" s="28">
        <f t="shared" si="11"/>
        <v>0</v>
      </c>
    </row>
    <row r="47" spans="1:8" s="21" customFormat="1" ht="27" customHeight="1" x14ac:dyDescent="0.25">
      <c r="A47" s="35"/>
      <c r="B47" s="36" t="s">
        <v>48</v>
      </c>
      <c r="C47" s="37">
        <v>57278069</v>
      </c>
      <c r="D47" s="37">
        <v>-4054907</v>
      </c>
      <c r="E47" s="37">
        <f t="shared" si="12"/>
        <v>53223162</v>
      </c>
      <c r="F47" s="37">
        <v>3170281</v>
      </c>
      <c r="G47" s="37">
        <v>3170281</v>
      </c>
      <c r="H47" s="37">
        <f t="shared" si="11"/>
        <v>50052881</v>
      </c>
    </row>
    <row r="48" spans="1:8" s="21" customFormat="1" ht="12.75" x14ac:dyDescent="0.25">
      <c r="A48" s="38" t="s">
        <v>49</v>
      </c>
      <c r="B48" s="38"/>
      <c r="C48" s="38"/>
      <c r="D48" s="38"/>
      <c r="E48" s="38"/>
      <c r="F48" s="38"/>
      <c r="G48" s="38"/>
      <c r="H48" s="38"/>
    </row>
    <row r="49" spans="1:8" x14ac:dyDescent="0.25">
      <c r="A49" s="21"/>
      <c r="B49" s="21"/>
      <c r="C49" s="39"/>
      <c r="D49" s="40"/>
      <c r="E49" s="39"/>
      <c r="F49" s="39"/>
      <c r="G49" s="39"/>
      <c r="H49" s="39"/>
    </row>
    <row r="50" spans="1:8" x14ac:dyDescent="0.25">
      <c r="A50" s="21"/>
      <c r="B50" s="21"/>
      <c r="C50" s="39"/>
      <c r="D50" s="40"/>
      <c r="E50" s="39"/>
      <c r="F50" s="39"/>
      <c r="G50" s="39"/>
      <c r="H50" s="39"/>
    </row>
    <row r="51" spans="1:8" x14ac:dyDescent="0.25">
      <c r="A51" s="21"/>
      <c r="B51" s="21"/>
      <c r="C51" s="39"/>
      <c r="D51" s="40"/>
      <c r="E51" s="39"/>
      <c r="F51" s="39"/>
      <c r="G51" s="39"/>
      <c r="H51" s="39"/>
    </row>
    <row r="52" spans="1:8" x14ac:dyDescent="0.25">
      <c r="A52" s="21"/>
      <c r="B52" s="21"/>
      <c r="C52" s="41"/>
      <c r="D52" s="41"/>
      <c r="E52" s="41"/>
      <c r="F52" s="41"/>
      <c r="G52" s="41"/>
      <c r="H52" s="39"/>
    </row>
    <row r="53" spans="1:8" x14ac:dyDescent="0.25">
      <c r="A53" s="21"/>
      <c r="B53" s="21"/>
      <c r="C53" s="39"/>
      <c r="D53" s="40"/>
      <c r="E53" s="39"/>
      <c r="F53" s="39"/>
      <c r="G53" s="39"/>
      <c r="H53" s="39"/>
    </row>
    <row r="54" spans="1:8" x14ac:dyDescent="0.25">
      <c r="A54" s="21"/>
      <c r="B54" s="21"/>
      <c r="C54" s="39"/>
      <c r="D54" s="40"/>
      <c r="E54" s="39"/>
      <c r="F54" s="39"/>
      <c r="G54" s="39"/>
      <c r="H54" s="39"/>
    </row>
    <row r="55" spans="1:8" x14ac:dyDescent="0.25">
      <c r="A55" s="21"/>
      <c r="B55" s="21"/>
      <c r="C55" s="39"/>
      <c r="D55" s="40"/>
      <c r="E55" s="39"/>
      <c r="F55" s="39"/>
      <c r="G55" s="39"/>
      <c r="H55" s="39"/>
    </row>
    <row r="56" spans="1:8" x14ac:dyDescent="0.25">
      <c r="A56" s="21"/>
      <c r="B56" s="21"/>
      <c r="C56" s="39"/>
      <c r="D56" s="40"/>
      <c r="E56" s="39"/>
      <c r="F56" s="39"/>
      <c r="G56" s="39"/>
      <c r="H56" s="39"/>
    </row>
    <row r="57" spans="1:8" x14ac:dyDescent="0.25">
      <c r="A57" s="21"/>
      <c r="B57" s="21"/>
      <c r="C57" s="39"/>
      <c r="D57" s="40"/>
      <c r="E57" s="39"/>
      <c r="F57" s="39"/>
      <c r="G57" s="39"/>
      <c r="H57" s="39"/>
    </row>
    <row r="58" spans="1:8" x14ac:dyDescent="0.25">
      <c r="A58" s="21"/>
      <c r="B58" s="21"/>
      <c r="C58" s="39"/>
      <c r="D58" s="40"/>
      <c r="E58" s="39"/>
      <c r="F58" s="39"/>
      <c r="G58" s="39"/>
      <c r="H58" s="39"/>
    </row>
    <row r="59" spans="1:8" x14ac:dyDescent="0.25">
      <c r="A59" s="21"/>
      <c r="B59" s="21"/>
      <c r="C59" s="39"/>
      <c r="D59" s="40"/>
      <c r="E59" s="39"/>
      <c r="F59" s="39"/>
      <c r="G59" s="39"/>
      <c r="H59" s="39"/>
    </row>
    <row r="60" spans="1:8" x14ac:dyDescent="0.25">
      <c r="A60" s="21"/>
      <c r="B60" s="21"/>
      <c r="C60" s="39"/>
      <c r="D60" s="40"/>
      <c r="E60" s="39"/>
      <c r="F60" s="39"/>
      <c r="G60" s="39"/>
      <c r="H60" s="39"/>
    </row>
    <row r="61" spans="1:8" x14ac:dyDescent="0.25">
      <c r="A61" s="21"/>
      <c r="B61" s="21"/>
      <c r="C61" s="39"/>
      <c r="D61" s="40"/>
      <c r="E61" s="39"/>
      <c r="F61" s="39"/>
      <c r="G61" s="39"/>
      <c r="H61" s="39"/>
    </row>
    <row r="62" spans="1:8" x14ac:dyDescent="0.25">
      <c r="A62" s="21"/>
      <c r="B62" s="21"/>
      <c r="C62" s="39"/>
      <c r="D62" s="40"/>
      <c r="E62" s="39"/>
      <c r="F62" s="39"/>
      <c r="G62" s="39"/>
      <c r="H62" s="39"/>
    </row>
    <row r="63" spans="1:8" x14ac:dyDescent="0.25">
      <c r="A63" s="21"/>
      <c r="B63" s="21"/>
      <c r="C63" s="39"/>
      <c r="D63" s="40"/>
      <c r="E63" s="39"/>
      <c r="F63" s="39"/>
      <c r="G63" s="39"/>
      <c r="H63" s="39"/>
    </row>
    <row r="64" spans="1:8" x14ac:dyDescent="0.25">
      <c r="A64" s="21"/>
      <c r="B64" s="21"/>
      <c r="C64" s="39"/>
      <c r="D64" s="40"/>
      <c r="E64" s="39"/>
      <c r="F64" s="39"/>
      <c r="G64" s="39"/>
      <c r="H64" s="39"/>
    </row>
    <row r="65" spans="1:8" x14ac:dyDescent="0.25">
      <c r="A65" s="21"/>
      <c r="B65" s="21"/>
      <c r="C65" s="39"/>
      <c r="D65" s="40"/>
      <c r="E65" s="39"/>
      <c r="F65" s="39"/>
      <c r="G65" s="39"/>
      <c r="H65" s="39"/>
    </row>
  </sheetData>
  <mergeCells count="15">
    <mergeCell ref="A32:B32"/>
    <mergeCell ref="A43:B43"/>
    <mergeCell ref="A48:H48"/>
    <mergeCell ref="A7:B9"/>
    <mergeCell ref="C7:G7"/>
    <mergeCell ref="H7:H8"/>
    <mergeCell ref="A11:B11"/>
    <mergeCell ref="A13:B13"/>
    <mergeCell ref="A23:B23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paperSize="13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16 Clasif Funcional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2023-10-26T15:59:49Z</dcterms:created>
  <dcterms:modified xsi:type="dcterms:W3CDTF">2023-10-26T15:59:49Z</dcterms:modified>
</cp:coreProperties>
</file>