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12A0287A-5B48-4473-ADFC-E8D2E2E6011C}" xr6:coauthVersionLast="40" xr6:coauthVersionMax="40" xr10:uidLastSave="{00000000-0000-0000-0000-000000000000}"/>
  <bookViews>
    <workbookView xWindow="0" yWindow="0" windowWidth="25200" windowHeight="12360" xr2:uid="{CF3C8871-554F-48C0-AE32-990033163A89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F87" i="1"/>
  <c r="I87" i="1" s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F75" i="1"/>
  <c r="I75" i="1" s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I65" i="1" s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H52" i="1" s="1"/>
  <c r="G54" i="1"/>
  <c r="E54" i="1"/>
  <c r="D54" i="1"/>
  <c r="F54" i="1" s="1"/>
  <c r="I54" i="1" s="1"/>
  <c r="G52" i="1"/>
  <c r="E52" i="1"/>
  <c r="F50" i="1"/>
  <c r="I50" i="1" s="1"/>
  <c r="F49" i="1"/>
  <c r="I49" i="1" s="1"/>
  <c r="F48" i="1"/>
  <c r="I48" i="1" s="1"/>
  <c r="F47" i="1"/>
  <c r="I47" i="1" s="1"/>
  <c r="H45" i="1"/>
  <c r="G45" i="1"/>
  <c r="E45" i="1"/>
  <c r="D45" i="1"/>
  <c r="F45" i="1" s="1"/>
  <c r="I45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E33" i="1"/>
  <c r="D33" i="1"/>
  <c r="F33" i="1" s="1"/>
  <c r="I33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E23" i="1"/>
  <c r="D23" i="1"/>
  <c r="F23" i="1" s="1"/>
  <c r="I23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F12" i="1"/>
  <c r="I12" i="1" s="1"/>
  <c r="E12" i="1"/>
  <c r="D12" i="1"/>
  <c r="H10" i="1"/>
  <c r="G10" i="1"/>
  <c r="G95" i="1" s="1"/>
  <c r="E10" i="1"/>
  <c r="E95" i="1" s="1"/>
  <c r="D10" i="1"/>
  <c r="H95" i="1" l="1"/>
  <c r="F10" i="1"/>
  <c r="I10" i="1" s="1"/>
  <c r="D52" i="1"/>
  <c r="F52" i="1" s="1"/>
  <c r="I52" i="1" s="1"/>
  <c r="D95" i="1" l="1"/>
  <c r="F95" i="1" s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<sst xmlns="http://schemas.openxmlformats.org/spreadsheetml/2006/main" count="146" uniqueCount="82">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</sst>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justify" vertical="top"/>
    </xf>
    <xf numFmtId="164" fontId="1" fillId="0" borderId="0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justify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164" fontId="1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9" xfId="0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BE1D6317-9B3F-4E65-8E6A-D1B5CB297284}"/>
    <cellStyle name="Normal 21" xfId="1" xr:uid="{0252E57E-CA0B-4FC4-AAF1-C997C37795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3EF36D-CFF7-40CA-BBFF-601DB3CC2DBF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3969-C65A-49DA-A39D-9C484F6BFA80}">
  <dimension ref="A1:K96"/>
  <sheetViews>
    <sheetView showGridLines="0" tabSelected="1" topLeftCell="A49" workbookViewId="0">
      <selection sqref="A1:I96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8" customWidth="1"/>
    <col min="10" max="10" width="14.28515625" bestFit="1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SUM(D12,D23,D33,D45)</f>
        <v>6218191951</v>
      </c>
      <c r="E10" s="16">
        <f>SUM(E12,E23,E33,E45)</f>
        <v>10401347242</v>
      </c>
      <c r="F10" s="16">
        <f>SUM(D10:E10)</f>
        <v>16619539193</v>
      </c>
      <c r="G10" s="16">
        <f t="shared" ref="G10:H10" si="0">SUM(G12,G23,G33,G45)</f>
        <v>13129108606</v>
      </c>
      <c r="H10" s="16">
        <f t="shared" si="0"/>
        <v>12747881440</v>
      </c>
      <c r="I10" s="16">
        <f>SUM(F10-G10)</f>
        <v>3490430587</v>
      </c>
      <c r="J10" s="17"/>
      <c r="K10" s="18"/>
    </row>
    <row r="11" spans="1:11" s="2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</row>
    <row r="12" spans="1:11" s="26" customFormat="1" ht="12.75" customHeight="1" x14ac:dyDescent="0.25">
      <c r="A12" s="23" t="s">
        <v>15</v>
      </c>
      <c r="B12" s="24" t="s">
        <v>16</v>
      </c>
      <c r="C12" s="24"/>
      <c r="D12" s="25">
        <f>SUM(D14:D21)</f>
        <v>898946559</v>
      </c>
      <c r="E12" s="25">
        <f>SUM(E14:E21)</f>
        <v>1221658563</v>
      </c>
      <c r="F12" s="25">
        <f>SUM(D12:E12)</f>
        <v>2120605122</v>
      </c>
      <c r="G12" s="25">
        <f t="shared" ref="G12:H12" si="1">SUM(G14:G21)</f>
        <v>1704928924</v>
      </c>
      <c r="H12" s="25">
        <f t="shared" si="1"/>
        <v>1678929559</v>
      </c>
      <c r="I12" s="25">
        <f>SUM(F12-G12)</f>
        <v>415676198</v>
      </c>
      <c r="J12" s="17"/>
    </row>
    <row r="13" spans="1:11" s="22" customFormat="1" ht="3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</row>
    <row r="14" spans="1:11" s="22" customFormat="1" ht="12.75" customHeight="1" x14ac:dyDescent="0.25">
      <c r="A14" s="20"/>
      <c r="B14" s="27" t="s">
        <v>17</v>
      </c>
      <c r="C14" s="28" t="s">
        <v>18</v>
      </c>
      <c r="D14" s="29">
        <v>0</v>
      </c>
      <c r="E14" s="29">
        <v>0</v>
      </c>
      <c r="F14" s="29">
        <f t="shared" ref="F14:F21" si="2">SUM(D14:E14)</f>
        <v>0</v>
      </c>
      <c r="G14" s="21">
        <v>0</v>
      </c>
      <c r="H14" s="29">
        <v>0</v>
      </c>
      <c r="I14" s="29">
        <f t="shared" ref="I14:I21" si="3">SUM(F14-G14)</f>
        <v>0</v>
      </c>
    </row>
    <row r="15" spans="1:11" s="22" customFormat="1" ht="12.75" customHeight="1" x14ac:dyDescent="0.25">
      <c r="A15" s="20"/>
      <c r="B15" s="27" t="s">
        <v>19</v>
      </c>
      <c r="C15" s="28" t="s">
        <v>20</v>
      </c>
      <c r="D15" s="29">
        <v>16547165</v>
      </c>
      <c r="E15" s="29">
        <v>1999245</v>
      </c>
      <c r="F15" s="29">
        <f>SUM(D15:E15)</f>
        <v>18546410</v>
      </c>
      <c r="G15" s="21">
        <v>10924540</v>
      </c>
      <c r="H15" s="29">
        <v>10403080</v>
      </c>
      <c r="I15" s="29">
        <f t="shared" si="3"/>
        <v>7621870</v>
      </c>
    </row>
    <row r="16" spans="1:11" s="22" customFormat="1" ht="12.75" customHeight="1" x14ac:dyDescent="0.25">
      <c r="A16" s="20"/>
      <c r="B16" s="27" t="s">
        <v>21</v>
      </c>
      <c r="C16" s="28" t="s">
        <v>22</v>
      </c>
      <c r="D16" s="29">
        <v>31136893</v>
      </c>
      <c r="E16" s="29">
        <v>1260258</v>
      </c>
      <c r="F16" s="29">
        <f t="shared" si="2"/>
        <v>32397151</v>
      </c>
      <c r="G16" s="21">
        <v>20670796</v>
      </c>
      <c r="H16" s="29">
        <v>20258546</v>
      </c>
      <c r="I16" s="29">
        <f>SUM(F16-G16)</f>
        <v>11726355</v>
      </c>
    </row>
    <row r="17" spans="1:10" s="22" customFormat="1" ht="12.75" customHeight="1" x14ac:dyDescent="0.25">
      <c r="A17" s="20"/>
      <c r="B17" s="27" t="s">
        <v>23</v>
      </c>
      <c r="C17" s="28" t="s">
        <v>24</v>
      </c>
      <c r="D17" s="29">
        <v>0</v>
      </c>
      <c r="E17" s="29">
        <v>0</v>
      </c>
      <c r="F17" s="29">
        <f t="shared" si="2"/>
        <v>0</v>
      </c>
      <c r="G17" s="21">
        <v>0</v>
      </c>
      <c r="H17" s="29">
        <v>0</v>
      </c>
      <c r="I17" s="29">
        <f t="shared" si="3"/>
        <v>0</v>
      </c>
    </row>
    <row r="18" spans="1:10" s="22" customFormat="1" ht="12.75" customHeight="1" x14ac:dyDescent="0.25">
      <c r="A18" s="20"/>
      <c r="B18" s="27" t="s">
        <v>25</v>
      </c>
      <c r="C18" s="28" t="s">
        <v>26</v>
      </c>
      <c r="D18" s="29">
        <v>62497720</v>
      </c>
      <c r="E18" s="29">
        <v>50818880</v>
      </c>
      <c r="F18" s="29">
        <f t="shared" si="2"/>
        <v>113316600</v>
      </c>
      <c r="G18" s="21">
        <v>69027286</v>
      </c>
      <c r="H18" s="29">
        <v>65046554</v>
      </c>
      <c r="I18" s="29">
        <f t="shared" si="3"/>
        <v>44289314</v>
      </c>
    </row>
    <row r="19" spans="1:10" s="22" customFormat="1" ht="12.75" customHeight="1" x14ac:dyDescent="0.25">
      <c r="A19" s="20"/>
      <c r="B19" s="27" t="s">
        <v>27</v>
      </c>
      <c r="C19" s="28" t="s">
        <v>28</v>
      </c>
      <c r="D19" s="29">
        <v>0</v>
      </c>
      <c r="E19" s="29">
        <v>0</v>
      </c>
      <c r="F19" s="29">
        <f t="shared" si="2"/>
        <v>0</v>
      </c>
      <c r="G19" s="21">
        <v>0</v>
      </c>
      <c r="H19" s="29">
        <v>0</v>
      </c>
      <c r="I19" s="29">
        <f t="shared" si="3"/>
        <v>0</v>
      </c>
    </row>
    <row r="20" spans="1:10" s="22" customFormat="1" ht="25.5" customHeight="1" x14ac:dyDescent="0.25">
      <c r="A20" s="20"/>
      <c r="B20" s="27" t="s">
        <v>29</v>
      </c>
      <c r="C20" s="28" t="s">
        <v>30</v>
      </c>
      <c r="D20" s="29">
        <v>731874209</v>
      </c>
      <c r="E20" s="29">
        <v>191634631</v>
      </c>
      <c r="F20" s="29">
        <f t="shared" si="2"/>
        <v>923508840</v>
      </c>
      <c r="G20" s="21">
        <v>596294921</v>
      </c>
      <c r="H20" s="29">
        <v>577555006</v>
      </c>
      <c r="I20" s="29">
        <f t="shared" si="3"/>
        <v>327213919</v>
      </c>
    </row>
    <row r="21" spans="1:10" s="22" customFormat="1" ht="12.75" customHeight="1" x14ac:dyDescent="0.25">
      <c r="A21" s="20"/>
      <c r="B21" s="27" t="s">
        <v>31</v>
      </c>
      <c r="C21" s="28" t="s">
        <v>32</v>
      </c>
      <c r="D21" s="29">
        <v>56890572</v>
      </c>
      <c r="E21" s="29">
        <v>975945549</v>
      </c>
      <c r="F21" s="29">
        <f t="shared" si="2"/>
        <v>1032836121</v>
      </c>
      <c r="G21" s="21">
        <v>1008011381</v>
      </c>
      <c r="H21" s="29">
        <v>1005666373</v>
      </c>
      <c r="I21" s="29">
        <f t="shared" si="3"/>
        <v>24824740</v>
      </c>
    </row>
    <row r="22" spans="1:10" s="22" customFormat="1" ht="3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</row>
    <row r="23" spans="1:10" s="26" customFormat="1" ht="12.75" customHeight="1" x14ac:dyDescent="0.25">
      <c r="A23" s="23" t="s">
        <v>33</v>
      </c>
      <c r="B23" s="24" t="s">
        <v>34</v>
      </c>
      <c r="C23" s="24"/>
      <c r="D23" s="25">
        <f>SUM(D25:D31)</f>
        <v>5060924652</v>
      </c>
      <c r="E23" s="25">
        <f>SUM(E25:E31)</f>
        <v>8159613744</v>
      </c>
      <c r="F23" s="25">
        <f>SUM(D23:E23)</f>
        <v>13220538396</v>
      </c>
      <c r="G23" s="25">
        <f t="shared" ref="G23:H23" si="4">SUM(G25:G31)</f>
        <v>10722772129</v>
      </c>
      <c r="H23" s="25">
        <f t="shared" si="4"/>
        <v>10388021398</v>
      </c>
      <c r="I23" s="25">
        <f>SUM(F23-G23)</f>
        <v>2497766267</v>
      </c>
      <c r="J23" s="17"/>
    </row>
    <row r="24" spans="1:10" s="22" customFormat="1" ht="3" customHeight="1" x14ac:dyDescent="0.25">
      <c r="A24" s="20"/>
      <c r="B24" s="20"/>
      <c r="C24" s="20"/>
      <c r="D24" s="21"/>
      <c r="E24" s="21"/>
      <c r="F24" s="21"/>
      <c r="G24" s="21"/>
      <c r="H24" s="21"/>
      <c r="I24" s="21"/>
    </row>
    <row r="25" spans="1:10" s="22" customFormat="1" ht="12.75" customHeight="1" x14ac:dyDescent="0.25">
      <c r="A25" s="20"/>
      <c r="B25" s="27" t="s">
        <v>35</v>
      </c>
      <c r="C25" s="28" t="s">
        <v>36</v>
      </c>
      <c r="D25" s="29">
        <v>26360800</v>
      </c>
      <c r="E25" s="29">
        <v>52147740</v>
      </c>
      <c r="F25" s="29">
        <f t="shared" ref="F25:F31" si="5">SUM(D25:E25)</f>
        <v>78508540</v>
      </c>
      <c r="G25" s="21">
        <v>32464104</v>
      </c>
      <c r="H25" s="29">
        <v>32029815</v>
      </c>
      <c r="I25" s="29">
        <f t="shared" ref="I25:I31" si="6">SUM(F25-G25)</f>
        <v>46044436</v>
      </c>
    </row>
    <row r="26" spans="1:10" s="22" customFormat="1" ht="12.75" customHeight="1" x14ac:dyDescent="0.25">
      <c r="A26" s="20"/>
      <c r="B26" s="27" t="s">
        <v>37</v>
      </c>
      <c r="C26" s="28" t="s">
        <v>38</v>
      </c>
      <c r="D26" s="29">
        <v>43104920</v>
      </c>
      <c r="E26" s="29">
        <v>206556899</v>
      </c>
      <c r="F26" s="29">
        <f>SUM(D26:E26)</f>
        <v>249661819</v>
      </c>
      <c r="G26" s="21">
        <v>107900016</v>
      </c>
      <c r="H26" s="29">
        <v>106464875</v>
      </c>
      <c r="I26" s="29">
        <f t="shared" si="6"/>
        <v>141761803</v>
      </c>
    </row>
    <row r="27" spans="1:10" s="22" customFormat="1" ht="12.75" customHeight="1" x14ac:dyDescent="0.25">
      <c r="A27" s="20"/>
      <c r="B27" s="27" t="s">
        <v>39</v>
      </c>
      <c r="C27" s="28" t="s">
        <v>40</v>
      </c>
      <c r="D27" s="29">
        <v>1753919276</v>
      </c>
      <c r="E27" s="29">
        <v>7155708941</v>
      </c>
      <c r="F27" s="29">
        <f t="shared" si="5"/>
        <v>8909628217</v>
      </c>
      <c r="G27" s="21">
        <v>7689523908</v>
      </c>
      <c r="H27" s="29">
        <v>7455237139</v>
      </c>
      <c r="I27" s="29">
        <f t="shared" si="6"/>
        <v>1220104309</v>
      </c>
    </row>
    <row r="28" spans="1:10" s="22" customFormat="1" ht="25.5" customHeight="1" x14ac:dyDescent="0.25">
      <c r="A28" s="20"/>
      <c r="B28" s="27" t="s">
        <v>41</v>
      </c>
      <c r="C28" s="28" t="s">
        <v>42</v>
      </c>
      <c r="D28" s="29">
        <v>256684176</v>
      </c>
      <c r="E28" s="29">
        <v>90788879</v>
      </c>
      <c r="F28" s="29">
        <f t="shared" si="5"/>
        <v>347473055</v>
      </c>
      <c r="G28" s="21">
        <v>214901583</v>
      </c>
      <c r="H28" s="29">
        <v>201653326</v>
      </c>
      <c r="I28" s="29">
        <f t="shared" si="6"/>
        <v>132571472</v>
      </c>
    </row>
    <row r="29" spans="1:10" s="22" customFormat="1" ht="12.75" customHeight="1" x14ac:dyDescent="0.25">
      <c r="A29" s="20"/>
      <c r="B29" s="27" t="s">
        <v>43</v>
      </c>
      <c r="C29" s="28" t="s">
        <v>44</v>
      </c>
      <c r="D29" s="29">
        <v>2729661763</v>
      </c>
      <c r="E29" s="29">
        <v>610773207</v>
      </c>
      <c r="F29" s="29">
        <f t="shared" si="5"/>
        <v>3340434970</v>
      </c>
      <c r="G29" s="21">
        <v>2486684037</v>
      </c>
      <c r="H29" s="29">
        <v>2403021503</v>
      </c>
      <c r="I29" s="29">
        <f t="shared" si="6"/>
        <v>853750933</v>
      </c>
    </row>
    <row r="30" spans="1:10" s="22" customFormat="1" ht="12.75" customHeight="1" x14ac:dyDescent="0.25">
      <c r="A30" s="20"/>
      <c r="B30" s="27" t="s">
        <v>45</v>
      </c>
      <c r="C30" s="28" t="s">
        <v>46</v>
      </c>
      <c r="D30" s="29">
        <v>251193717</v>
      </c>
      <c r="E30" s="29">
        <v>43638078</v>
      </c>
      <c r="F30" s="29">
        <f t="shared" si="5"/>
        <v>294831795</v>
      </c>
      <c r="G30" s="21">
        <v>191298481</v>
      </c>
      <c r="H30" s="29">
        <v>189614740</v>
      </c>
      <c r="I30" s="29">
        <f t="shared" si="6"/>
        <v>103533314</v>
      </c>
    </row>
    <row r="31" spans="1:10" s="22" customFormat="1" ht="12.75" customHeight="1" x14ac:dyDescent="0.25">
      <c r="A31" s="20"/>
      <c r="B31" s="27" t="s">
        <v>47</v>
      </c>
      <c r="C31" s="28" t="s">
        <v>48</v>
      </c>
      <c r="D31" s="29">
        <v>0</v>
      </c>
      <c r="E31" s="29">
        <v>0</v>
      </c>
      <c r="F31" s="29">
        <f t="shared" si="5"/>
        <v>0</v>
      </c>
      <c r="G31" s="21">
        <v>0</v>
      </c>
      <c r="H31" s="29">
        <v>0</v>
      </c>
      <c r="I31" s="29">
        <f t="shared" si="6"/>
        <v>0</v>
      </c>
    </row>
    <row r="32" spans="1:10" s="22" customFormat="1" ht="3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</row>
    <row r="33" spans="1:10" s="26" customFormat="1" ht="12.75" customHeight="1" x14ac:dyDescent="0.25">
      <c r="A33" s="23" t="s">
        <v>49</v>
      </c>
      <c r="B33" s="24" t="s">
        <v>50</v>
      </c>
      <c r="C33" s="24"/>
      <c r="D33" s="25">
        <f>SUM(D35:D43)</f>
        <v>258320740</v>
      </c>
      <c r="E33" s="25">
        <f>SUM(E35:E43)</f>
        <v>1020074935</v>
      </c>
      <c r="F33" s="25">
        <f>SUM(D33:E33)</f>
        <v>1278395675</v>
      </c>
      <c r="G33" s="25">
        <f t="shared" ref="G33:H33" si="7">SUM(G35:G43)</f>
        <v>701407553</v>
      </c>
      <c r="H33" s="25">
        <f t="shared" si="7"/>
        <v>680930483</v>
      </c>
      <c r="I33" s="25">
        <f>SUM(F33-G33)</f>
        <v>576988122</v>
      </c>
      <c r="J33" s="17"/>
    </row>
    <row r="34" spans="1:10" s="22" customFormat="1" ht="3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</row>
    <row r="35" spans="1:10" s="22" customFormat="1" ht="25.5" customHeight="1" x14ac:dyDescent="0.25">
      <c r="A35" s="20"/>
      <c r="B35" s="27" t="s">
        <v>51</v>
      </c>
      <c r="C35" s="28" t="s">
        <v>52</v>
      </c>
      <c r="D35" s="29">
        <v>124646370</v>
      </c>
      <c r="E35" s="29">
        <v>36993399</v>
      </c>
      <c r="F35" s="29">
        <f t="shared" ref="F35:F43" si="8">SUM(D35:E35)</f>
        <v>161639769</v>
      </c>
      <c r="G35" s="21">
        <v>65313670</v>
      </c>
      <c r="H35" s="29">
        <v>64263628</v>
      </c>
      <c r="I35" s="29">
        <f t="shared" ref="I35:I43" si="9">SUM(F35-G35)</f>
        <v>96326099</v>
      </c>
    </row>
    <row r="36" spans="1:10" s="22" customFormat="1" ht="12.75" customHeight="1" x14ac:dyDescent="0.25">
      <c r="A36" s="20"/>
      <c r="B36" s="27" t="s">
        <v>53</v>
      </c>
      <c r="C36" s="28" t="s">
        <v>54</v>
      </c>
      <c r="D36" s="29">
        <v>22376723</v>
      </c>
      <c r="E36" s="29">
        <v>4804614</v>
      </c>
      <c r="F36" s="29">
        <f t="shared" si="8"/>
        <v>27181337</v>
      </c>
      <c r="G36" s="21">
        <v>17620948</v>
      </c>
      <c r="H36" s="29">
        <v>17312180</v>
      </c>
      <c r="I36" s="29">
        <f t="shared" si="9"/>
        <v>9560389</v>
      </c>
    </row>
    <row r="37" spans="1:10" s="22" customFormat="1" ht="12.75" customHeight="1" x14ac:dyDescent="0.25">
      <c r="A37" s="20"/>
      <c r="B37" s="27" t="s">
        <v>55</v>
      </c>
      <c r="C37" s="28" t="s">
        <v>56</v>
      </c>
      <c r="D37" s="29">
        <v>0</v>
      </c>
      <c r="E37" s="29">
        <v>0</v>
      </c>
      <c r="F37" s="29">
        <f t="shared" si="8"/>
        <v>0</v>
      </c>
      <c r="G37" s="21">
        <v>0</v>
      </c>
      <c r="H37" s="29">
        <v>0</v>
      </c>
      <c r="I37" s="29">
        <f t="shared" si="9"/>
        <v>0</v>
      </c>
    </row>
    <row r="38" spans="1:10" s="22" customFormat="1" ht="12.75" customHeight="1" x14ac:dyDescent="0.25">
      <c r="A38" s="20"/>
      <c r="B38" s="27" t="s">
        <v>57</v>
      </c>
      <c r="C38" s="28" t="s">
        <v>58</v>
      </c>
      <c r="D38" s="29">
        <v>0</v>
      </c>
      <c r="E38" s="29">
        <v>0</v>
      </c>
      <c r="F38" s="29">
        <f>SUM(D38:E38)</f>
        <v>0</v>
      </c>
      <c r="G38" s="21">
        <v>0</v>
      </c>
      <c r="H38" s="29">
        <v>0</v>
      </c>
      <c r="I38" s="29">
        <f t="shared" si="9"/>
        <v>0</v>
      </c>
    </row>
    <row r="39" spans="1:10" s="22" customFormat="1" ht="12.75" customHeight="1" x14ac:dyDescent="0.25">
      <c r="A39" s="20"/>
      <c r="B39" s="27" t="s">
        <v>59</v>
      </c>
      <c r="C39" s="28" t="s">
        <v>60</v>
      </c>
      <c r="D39" s="29">
        <v>46978079</v>
      </c>
      <c r="E39" s="29">
        <v>953343159</v>
      </c>
      <c r="F39" s="29">
        <f t="shared" si="8"/>
        <v>1000321238</v>
      </c>
      <c r="G39" s="21">
        <v>557806682</v>
      </c>
      <c r="H39" s="29">
        <v>547070297</v>
      </c>
      <c r="I39" s="29">
        <f t="shared" si="9"/>
        <v>442514556</v>
      </c>
    </row>
    <row r="40" spans="1:10" s="22" customFormat="1" ht="12.75" customHeight="1" x14ac:dyDescent="0.25">
      <c r="A40" s="20"/>
      <c r="B40" s="27" t="s">
        <v>61</v>
      </c>
      <c r="C40" s="28" t="s">
        <v>62</v>
      </c>
      <c r="D40" s="29">
        <v>0</v>
      </c>
      <c r="E40" s="29">
        <v>0</v>
      </c>
      <c r="F40" s="29">
        <f t="shared" si="8"/>
        <v>0</v>
      </c>
      <c r="G40" s="21">
        <v>0</v>
      </c>
      <c r="H40" s="29">
        <v>0</v>
      </c>
      <c r="I40" s="29">
        <f t="shared" si="9"/>
        <v>0</v>
      </c>
    </row>
    <row r="41" spans="1:10" s="22" customFormat="1" ht="12.75" customHeight="1" x14ac:dyDescent="0.25">
      <c r="A41" s="20"/>
      <c r="B41" s="27" t="s">
        <v>63</v>
      </c>
      <c r="C41" s="28" t="s">
        <v>64</v>
      </c>
      <c r="D41" s="29">
        <v>17739334</v>
      </c>
      <c r="E41" s="29">
        <v>2801641</v>
      </c>
      <c r="F41" s="29">
        <f t="shared" si="8"/>
        <v>20540975</v>
      </c>
      <c r="G41" s="21">
        <v>13694241</v>
      </c>
      <c r="H41" s="29">
        <v>10507339</v>
      </c>
      <c r="I41" s="29">
        <f t="shared" si="9"/>
        <v>6846734</v>
      </c>
    </row>
    <row r="42" spans="1:10" s="22" customFormat="1" ht="12.75" customHeight="1" x14ac:dyDescent="0.25">
      <c r="A42" s="20"/>
      <c r="B42" s="27" t="s">
        <v>65</v>
      </c>
      <c r="C42" s="28" t="s">
        <v>66</v>
      </c>
      <c r="D42" s="29">
        <v>46580234</v>
      </c>
      <c r="E42" s="29">
        <v>22132122</v>
      </c>
      <c r="F42" s="29">
        <f t="shared" si="8"/>
        <v>68712356</v>
      </c>
      <c r="G42" s="21">
        <v>46972012</v>
      </c>
      <c r="H42" s="29">
        <v>41777039</v>
      </c>
      <c r="I42" s="29">
        <f t="shared" si="9"/>
        <v>21740344</v>
      </c>
    </row>
    <row r="43" spans="1:10" s="22" customFormat="1" ht="12.75" customHeight="1" x14ac:dyDescent="0.25">
      <c r="A43" s="20"/>
      <c r="B43" s="27" t="s">
        <v>67</v>
      </c>
      <c r="C43" s="28" t="s">
        <v>68</v>
      </c>
      <c r="D43" s="29">
        <v>0</v>
      </c>
      <c r="E43" s="29">
        <v>0</v>
      </c>
      <c r="F43" s="29">
        <f t="shared" si="8"/>
        <v>0</v>
      </c>
      <c r="G43" s="21">
        <v>0</v>
      </c>
      <c r="H43" s="29">
        <v>0</v>
      </c>
      <c r="I43" s="29">
        <f t="shared" si="9"/>
        <v>0</v>
      </c>
    </row>
    <row r="44" spans="1:10" s="22" customFormat="1" ht="3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</row>
    <row r="45" spans="1:10" s="26" customFormat="1" ht="12.75" customHeight="1" x14ac:dyDescent="0.25">
      <c r="A45" s="23" t="s">
        <v>69</v>
      </c>
      <c r="B45" s="24" t="s">
        <v>70</v>
      </c>
      <c r="C45" s="24"/>
      <c r="D45" s="25">
        <f>SUM(D47:D50)</f>
        <v>0</v>
      </c>
      <c r="E45" s="25">
        <f>SUM(E47:E50)</f>
        <v>0</v>
      </c>
      <c r="F45" s="25">
        <f>SUM(D45:E45)</f>
        <v>0</v>
      </c>
      <c r="G45" s="25">
        <f t="shared" ref="G45:H45" si="10">SUM(G47:G50)</f>
        <v>0</v>
      </c>
      <c r="H45" s="25">
        <f t="shared" si="10"/>
        <v>0</v>
      </c>
      <c r="I45" s="25">
        <f>SUM(F45-G45)</f>
        <v>0</v>
      </c>
    </row>
    <row r="46" spans="1:10" s="22" customFormat="1" ht="3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</row>
    <row r="47" spans="1:10" s="22" customFormat="1" ht="25.5" customHeight="1" x14ac:dyDescent="0.25">
      <c r="A47" s="20"/>
      <c r="B47" s="27" t="s">
        <v>71</v>
      </c>
      <c r="C47" s="28" t="s">
        <v>72</v>
      </c>
      <c r="D47" s="29">
        <v>0</v>
      </c>
      <c r="E47" s="29">
        <v>0</v>
      </c>
      <c r="F47" s="29">
        <f t="shared" ref="F47:F50" si="11">SUM(D47:E47)</f>
        <v>0</v>
      </c>
      <c r="G47" s="21">
        <v>0</v>
      </c>
      <c r="H47" s="29">
        <v>0</v>
      </c>
      <c r="I47" s="29">
        <f t="shared" ref="I47:I50" si="12">SUM(F47-G47)</f>
        <v>0</v>
      </c>
    </row>
    <row r="48" spans="1:10" s="22" customFormat="1" ht="25.5" customHeight="1" x14ac:dyDescent="0.25">
      <c r="A48" s="20"/>
      <c r="B48" s="27" t="s">
        <v>73</v>
      </c>
      <c r="C48" s="28" t="s">
        <v>74</v>
      </c>
      <c r="D48" s="29">
        <v>0</v>
      </c>
      <c r="E48" s="29">
        <v>0</v>
      </c>
      <c r="F48" s="29">
        <f t="shared" si="11"/>
        <v>0</v>
      </c>
      <c r="G48" s="21">
        <v>0</v>
      </c>
      <c r="H48" s="29">
        <v>0</v>
      </c>
      <c r="I48" s="29">
        <f t="shared" si="12"/>
        <v>0</v>
      </c>
    </row>
    <row r="49" spans="1:11" s="22" customFormat="1" ht="12.75" customHeight="1" x14ac:dyDescent="0.25">
      <c r="A49" s="20"/>
      <c r="B49" s="27" t="s">
        <v>75</v>
      </c>
      <c r="C49" s="28" t="s">
        <v>76</v>
      </c>
      <c r="D49" s="29">
        <v>0</v>
      </c>
      <c r="E49" s="29">
        <v>0</v>
      </c>
      <c r="F49" s="29">
        <f t="shared" si="11"/>
        <v>0</v>
      </c>
      <c r="G49" s="21">
        <v>0</v>
      </c>
      <c r="H49" s="29">
        <v>0</v>
      </c>
      <c r="I49" s="29">
        <f t="shared" si="12"/>
        <v>0</v>
      </c>
    </row>
    <row r="50" spans="1:11" s="22" customFormat="1" ht="12.75" customHeight="1" x14ac:dyDescent="0.25">
      <c r="A50" s="20"/>
      <c r="B50" s="27" t="s">
        <v>77</v>
      </c>
      <c r="C50" s="28" t="s">
        <v>78</v>
      </c>
      <c r="D50" s="29">
        <v>0</v>
      </c>
      <c r="E50" s="29">
        <v>0</v>
      </c>
      <c r="F50" s="29">
        <f t="shared" si="11"/>
        <v>0</v>
      </c>
      <c r="G50" s="21">
        <v>0</v>
      </c>
      <c r="H50" s="29">
        <v>0</v>
      </c>
      <c r="I50" s="29">
        <f t="shared" si="12"/>
        <v>0</v>
      </c>
    </row>
    <row r="51" spans="1:11" s="22" customFormat="1" ht="6" customHeight="1" x14ac:dyDescent="0.25">
      <c r="A51" s="20"/>
      <c r="B51" s="27"/>
      <c r="C51" s="27"/>
      <c r="D51" s="29"/>
      <c r="E51" s="29"/>
      <c r="F51" s="29"/>
      <c r="G51" s="21"/>
      <c r="H51" s="29"/>
      <c r="I51" s="29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SUM(D54,D65,D75,D87)</f>
        <v>17596539377</v>
      </c>
      <c r="E52" s="16">
        <f>SUM(E54,E65,E75,E87)</f>
        <v>1179878180</v>
      </c>
      <c r="F52" s="16">
        <f>SUM(D52:E52)</f>
        <v>18776417557</v>
      </c>
      <c r="G52" s="16">
        <f t="shared" ref="G52:H52" si="13">SUM(G54,G65,G75,G87)</f>
        <v>10089694439</v>
      </c>
      <c r="H52" s="16">
        <f t="shared" si="13"/>
        <v>9024919819</v>
      </c>
      <c r="I52" s="16">
        <f>SUM(F52-G52)</f>
        <v>8686723118</v>
      </c>
      <c r="J52" s="17"/>
      <c r="K52" s="18"/>
    </row>
    <row r="53" spans="1:11" s="22" customFormat="1" ht="3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/>
    </row>
    <row r="54" spans="1:11" s="26" customFormat="1" ht="12.75" customHeight="1" x14ac:dyDescent="0.25">
      <c r="A54" s="23" t="s">
        <v>15</v>
      </c>
      <c r="B54" s="24" t="s">
        <v>16</v>
      </c>
      <c r="C54" s="24"/>
      <c r="D54" s="25">
        <f>SUM(D56:D63)</f>
        <v>73301768</v>
      </c>
      <c r="E54" s="25">
        <f>SUM(E56:E63)</f>
        <v>30973236</v>
      </c>
      <c r="F54" s="25">
        <f>SUM(D54:E54)</f>
        <v>104275004</v>
      </c>
      <c r="G54" s="25">
        <f t="shared" ref="G54:H54" si="14">SUM(G56:G63)</f>
        <v>41912194</v>
      </c>
      <c r="H54" s="25">
        <f t="shared" si="14"/>
        <v>41893900</v>
      </c>
      <c r="I54" s="25">
        <f>SUM(F54-G54)</f>
        <v>62362810</v>
      </c>
      <c r="J54" s="17"/>
    </row>
    <row r="55" spans="1:11" s="22" customFormat="1" ht="3" customHeight="1" x14ac:dyDescent="0.25">
      <c r="A55" s="20"/>
      <c r="B55" s="20"/>
      <c r="C55" s="20"/>
      <c r="D55" s="21"/>
      <c r="E55" s="21"/>
      <c r="F55" s="21"/>
      <c r="G55" s="21"/>
      <c r="H55" s="21"/>
      <c r="I55" s="21"/>
    </row>
    <row r="56" spans="1:11" s="22" customFormat="1" ht="12.75" customHeight="1" x14ac:dyDescent="0.25">
      <c r="A56" s="20"/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5">SUM(D56:E56)</f>
        <v>0</v>
      </c>
      <c r="G56" s="21">
        <v>0</v>
      </c>
      <c r="H56" s="29">
        <v>0</v>
      </c>
      <c r="I56" s="29">
        <f t="shared" ref="I56:I63" si="16">SUM(F56-G56)</f>
        <v>0</v>
      </c>
    </row>
    <row r="57" spans="1:11" s="22" customFormat="1" ht="12.75" customHeight="1" x14ac:dyDescent="0.25">
      <c r="A57" s="20"/>
      <c r="B57" s="27" t="s">
        <v>19</v>
      </c>
      <c r="C57" s="28" t="s">
        <v>20</v>
      </c>
      <c r="D57" s="29">
        <v>0</v>
      </c>
      <c r="E57" s="29">
        <v>1909878</v>
      </c>
      <c r="F57" s="29">
        <f>SUM(D57:E57)</f>
        <v>1909878</v>
      </c>
      <c r="G57" s="21">
        <v>1273251</v>
      </c>
      <c r="H57" s="29">
        <v>1254957</v>
      </c>
      <c r="I57" s="29">
        <f t="shared" si="16"/>
        <v>636627</v>
      </c>
    </row>
    <row r="58" spans="1:11" s="22" customFormat="1" ht="12.75" customHeight="1" x14ac:dyDescent="0.25">
      <c r="A58" s="20"/>
      <c r="B58" s="27" t="s">
        <v>21</v>
      </c>
      <c r="C58" s="28" t="s">
        <v>22</v>
      </c>
      <c r="D58" s="29">
        <v>0</v>
      </c>
      <c r="E58" s="29">
        <v>0</v>
      </c>
      <c r="F58" s="29">
        <f t="shared" si="15"/>
        <v>0</v>
      </c>
      <c r="G58" s="21">
        <v>0</v>
      </c>
      <c r="H58" s="29">
        <v>0</v>
      </c>
      <c r="I58" s="29">
        <f t="shared" si="16"/>
        <v>0</v>
      </c>
    </row>
    <row r="59" spans="1:11" s="22" customFormat="1" ht="12.75" customHeight="1" x14ac:dyDescent="0.25">
      <c r="A59" s="20"/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5"/>
        <v>0</v>
      </c>
      <c r="G59" s="21">
        <v>0</v>
      </c>
      <c r="H59" s="29">
        <v>0</v>
      </c>
      <c r="I59" s="29">
        <f t="shared" si="16"/>
        <v>0</v>
      </c>
    </row>
    <row r="60" spans="1:11" s="22" customFormat="1" ht="12.75" customHeight="1" x14ac:dyDescent="0.25">
      <c r="A60" s="20"/>
      <c r="B60" s="27" t="s">
        <v>25</v>
      </c>
      <c r="C60" s="28" t="s">
        <v>26</v>
      </c>
      <c r="D60" s="29">
        <v>0</v>
      </c>
      <c r="E60" s="29">
        <v>0</v>
      </c>
      <c r="F60" s="29">
        <f t="shared" si="15"/>
        <v>0</v>
      </c>
      <c r="G60" s="21">
        <v>0</v>
      </c>
      <c r="H60" s="29">
        <v>0</v>
      </c>
      <c r="I60" s="29">
        <f t="shared" si="16"/>
        <v>0</v>
      </c>
    </row>
    <row r="61" spans="1:11" s="22" customFormat="1" ht="12.75" customHeight="1" x14ac:dyDescent="0.25">
      <c r="A61" s="20"/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5"/>
        <v>0</v>
      </c>
      <c r="G61" s="21">
        <v>0</v>
      </c>
      <c r="H61" s="29">
        <v>0</v>
      </c>
      <c r="I61" s="29">
        <f t="shared" si="16"/>
        <v>0</v>
      </c>
    </row>
    <row r="62" spans="1:11" s="22" customFormat="1" ht="25.5" customHeight="1" x14ac:dyDescent="0.25">
      <c r="A62" s="20"/>
      <c r="B62" s="27" t="s">
        <v>29</v>
      </c>
      <c r="C62" s="28" t="s">
        <v>30</v>
      </c>
      <c r="D62" s="29">
        <v>73301768</v>
      </c>
      <c r="E62" s="29">
        <v>29063358</v>
      </c>
      <c r="F62" s="29">
        <f t="shared" si="15"/>
        <v>102365126</v>
      </c>
      <c r="G62" s="21">
        <v>40638943</v>
      </c>
      <c r="H62" s="29">
        <v>40638943</v>
      </c>
      <c r="I62" s="29">
        <f t="shared" si="16"/>
        <v>61726183</v>
      </c>
    </row>
    <row r="63" spans="1:11" s="22" customFormat="1" ht="12.75" customHeight="1" x14ac:dyDescent="0.25">
      <c r="A63" s="20"/>
      <c r="B63" s="27" t="s">
        <v>31</v>
      </c>
      <c r="C63" s="28" t="s">
        <v>32</v>
      </c>
      <c r="D63" s="29">
        <v>0</v>
      </c>
      <c r="E63" s="29">
        <v>0</v>
      </c>
      <c r="F63" s="29">
        <f t="shared" si="15"/>
        <v>0</v>
      </c>
      <c r="G63" s="21">
        <v>0</v>
      </c>
      <c r="H63" s="29">
        <v>0</v>
      </c>
      <c r="I63" s="29">
        <f t="shared" si="16"/>
        <v>0</v>
      </c>
    </row>
    <row r="64" spans="1:11" s="22" customFormat="1" ht="3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</row>
    <row r="65" spans="1:10" s="26" customFormat="1" ht="12.75" customHeight="1" x14ac:dyDescent="0.25">
      <c r="A65" s="23" t="s">
        <v>33</v>
      </c>
      <c r="B65" s="24" t="s">
        <v>34</v>
      </c>
      <c r="C65" s="24"/>
      <c r="D65" s="25">
        <f>SUM(D67:D73)</f>
        <v>16296115978</v>
      </c>
      <c r="E65" s="25">
        <f>SUM(E67:E73)</f>
        <v>679451320</v>
      </c>
      <c r="F65" s="25">
        <f>SUM(D65:E65)</f>
        <v>16975567298</v>
      </c>
      <c r="G65" s="25">
        <f t="shared" ref="G65:H65" si="17">SUM(G67:G73)</f>
        <v>9129571021</v>
      </c>
      <c r="H65" s="25">
        <f t="shared" si="17"/>
        <v>8153837972</v>
      </c>
      <c r="I65" s="25">
        <f>SUM(F65-G65)</f>
        <v>7845996277</v>
      </c>
      <c r="J65" s="30"/>
    </row>
    <row r="66" spans="1:10" s="22" customFormat="1" ht="3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</row>
    <row r="67" spans="1:10" s="22" customFormat="1" ht="12.75" customHeight="1" x14ac:dyDescent="0.25">
      <c r="A67" s="20"/>
      <c r="B67" s="27" t="s">
        <v>35</v>
      </c>
      <c r="C67" s="28" t="s">
        <v>36</v>
      </c>
      <c r="D67" s="29">
        <v>464702102</v>
      </c>
      <c r="E67" s="29">
        <v>-18568002</v>
      </c>
      <c r="F67" s="29">
        <f t="shared" ref="F67:F73" si="18">SUM(D67:E67)</f>
        <v>446134100</v>
      </c>
      <c r="G67" s="21">
        <v>181989709</v>
      </c>
      <c r="H67" s="21">
        <v>179451216</v>
      </c>
      <c r="I67" s="29">
        <f t="shared" ref="I67:I73" si="19">SUM(F67-G67)</f>
        <v>264144391</v>
      </c>
    </row>
    <row r="68" spans="1:10" s="22" customFormat="1" ht="12.75" customHeight="1" x14ac:dyDescent="0.25">
      <c r="A68" s="20"/>
      <c r="B68" s="27" t="s">
        <v>37</v>
      </c>
      <c r="C68" s="28" t="s">
        <v>38</v>
      </c>
      <c r="D68" s="29">
        <v>244941653</v>
      </c>
      <c r="E68" s="29">
        <v>24896487</v>
      </c>
      <c r="F68" s="29">
        <f t="shared" si="18"/>
        <v>269838140</v>
      </c>
      <c r="G68" s="21">
        <v>128845404</v>
      </c>
      <c r="H68" s="21">
        <v>128656804</v>
      </c>
      <c r="I68" s="29">
        <f t="shared" si="19"/>
        <v>140992736</v>
      </c>
    </row>
    <row r="69" spans="1:10" s="22" customFormat="1" ht="12.75" customHeight="1" x14ac:dyDescent="0.25">
      <c r="A69" s="20"/>
      <c r="B69" s="27" t="s">
        <v>39</v>
      </c>
      <c r="C69" s="28" t="s">
        <v>40</v>
      </c>
      <c r="D69" s="29">
        <v>10146244648</v>
      </c>
      <c r="E69" s="29">
        <v>182484492</v>
      </c>
      <c r="F69" s="29">
        <f t="shared" si="18"/>
        <v>10328729140</v>
      </c>
      <c r="G69" s="21">
        <v>5340520638</v>
      </c>
      <c r="H69" s="21">
        <v>4496962639</v>
      </c>
      <c r="I69" s="29">
        <f t="shared" si="19"/>
        <v>4988208502</v>
      </c>
    </row>
    <row r="70" spans="1:10" s="22" customFormat="1" ht="25.5" customHeight="1" x14ac:dyDescent="0.25">
      <c r="A70" s="20"/>
      <c r="B70" s="27" t="s">
        <v>41</v>
      </c>
      <c r="C70" s="28" t="s">
        <v>42</v>
      </c>
      <c r="D70" s="29">
        <v>0</v>
      </c>
      <c r="E70" s="29">
        <v>11483553</v>
      </c>
      <c r="F70" s="29">
        <f t="shared" si="18"/>
        <v>11483553</v>
      </c>
      <c r="G70" s="21">
        <v>5894444</v>
      </c>
      <c r="H70" s="21">
        <v>5894444</v>
      </c>
      <c r="I70" s="29">
        <f t="shared" si="19"/>
        <v>5589109</v>
      </c>
    </row>
    <row r="71" spans="1:10" s="22" customFormat="1" ht="12.75" customHeight="1" x14ac:dyDescent="0.25">
      <c r="A71" s="20"/>
      <c r="B71" s="27" t="s">
        <v>43</v>
      </c>
      <c r="C71" s="28" t="s">
        <v>44</v>
      </c>
      <c r="D71" s="29">
        <v>4361957445</v>
      </c>
      <c r="E71" s="29">
        <v>254921588</v>
      </c>
      <c r="F71" s="29">
        <f t="shared" si="18"/>
        <v>4616879033</v>
      </c>
      <c r="G71" s="21">
        <v>2686106078</v>
      </c>
      <c r="H71" s="29">
        <v>2556773058</v>
      </c>
      <c r="I71" s="29">
        <f t="shared" si="19"/>
        <v>1930772955</v>
      </c>
    </row>
    <row r="72" spans="1:10" s="22" customFormat="1" ht="12.75" customHeight="1" x14ac:dyDescent="0.25">
      <c r="A72" s="20"/>
      <c r="B72" s="27" t="s">
        <v>45</v>
      </c>
      <c r="C72" s="28" t="s">
        <v>46</v>
      </c>
      <c r="D72" s="29">
        <v>1078270130</v>
      </c>
      <c r="E72" s="29">
        <v>224233202</v>
      </c>
      <c r="F72" s="29">
        <f t="shared" si="18"/>
        <v>1302503332</v>
      </c>
      <c r="G72" s="21">
        <v>786214748</v>
      </c>
      <c r="H72" s="29">
        <v>786099811</v>
      </c>
      <c r="I72" s="29">
        <f t="shared" si="19"/>
        <v>516288584</v>
      </c>
    </row>
    <row r="73" spans="1:10" s="22" customFormat="1" ht="12.75" customHeight="1" x14ac:dyDescent="0.25">
      <c r="A73" s="20"/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8"/>
        <v>0</v>
      </c>
      <c r="G73" s="21">
        <v>0</v>
      </c>
      <c r="H73" s="29">
        <v>0</v>
      </c>
      <c r="I73" s="29">
        <f t="shared" si="19"/>
        <v>0</v>
      </c>
      <c r="J73" s="20"/>
    </row>
    <row r="74" spans="1:10" s="22" customFormat="1" ht="3" customHeight="1" x14ac:dyDescent="0.25">
      <c r="A74" s="20"/>
      <c r="B74" s="20"/>
      <c r="C74" s="20"/>
      <c r="D74" s="21"/>
      <c r="E74" s="21"/>
      <c r="F74" s="21"/>
      <c r="G74" s="21"/>
      <c r="H74" s="21"/>
      <c r="I74" s="21"/>
      <c r="J74" s="20"/>
    </row>
    <row r="75" spans="1:10" s="26" customFormat="1" ht="12.75" customHeight="1" x14ac:dyDescent="0.25">
      <c r="A75" s="23" t="s">
        <v>49</v>
      </c>
      <c r="B75" s="24" t="s">
        <v>50</v>
      </c>
      <c r="C75" s="24"/>
      <c r="D75" s="25">
        <f>SUM(D77:D85)</f>
        <v>1227121631</v>
      </c>
      <c r="E75" s="25">
        <f>SUM(E77:E85)</f>
        <v>469453624</v>
      </c>
      <c r="F75" s="25">
        <f>SUM(D75:E75)</f>
        <v>1696575255</v>
      </c>
      <c r="G75" s="25">
        <f t="shared" ref="G75:H75" si="20">SUM(G77:G85)</f>
        <v>918211224</v>
      </c>
      <c r="H75" s="25">
        <f t="shared" si="20"/>
        <v>829187947</v>
      </c>
      <c r="I75" s="25">
        <f>SUM(F75-G75)</f>
        <v>778364031</v>
      </c>
      <c r="J75" s="31"/>
    </row>
    <row r="76" spans="1:10" s="22" customFormat="1" ht="3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  <c r="J76" s="20"/>
    </row>
    <row r="77" spans="1:10" s="22" customFormat="1" ht="25.5" customHeight="1" x14ac:dyDescent="0.25">
      <c r="A77" s="20"/>
      <c r="B77" s="27" t="s">
        <v>51</v>
      </c>
      <c r="C77" s="28" t="s">
        <v>52</v>
      </c>
      <c r="D77" s="29">
        <v>123481238</v>
      </c>
      <c r="E77" s="29">
        <v>6901618</v>
      </c>
      <c r="F77" s="29">
        <f t="shared" ref="F77:F85" si="21">SUM(D77:E77)</f>
        <v>130382856</v>
      </c>
      <c r="G77" s="21">
        <v>61422864</v>
      </c>
      <c r="H77" s="29">
        <v>51455059</v>
      </c>
      <c r="I77" s="29">
        <f t="shared" ref="I77:I85" si="22">SUM(F77-G77)</f>
        <v>68959992</v>
      </c>
      <c r="J77" s="20"/>
    </row>
    <row r="78" spans="1:10" s="22" customFormat="1" ht="12.75" customHeight="1" x14ac:dyDescent="0.25">
      <c r="A78" s="32"/>
      <c r="B78" s="33" t="s">
        <v>53</v>
      </c>
      <c r="C78" s="34" t="s">
        <v>54</v>
      </c>
      <c r="D78" s="35">
        <v>0</v>
      </c>
      <c r="E78" s="35">
        <v>0</v>
      </c>
      <c r="F78" s="35">
        <f t="shared" si="21"/>
        <v>0</v>
      </c>
      <c r="G78" s="36">
        <v>0</v>
      </c>
      <c r="H78" s="35">
        <v>0</v>
      </c>
      <c r="I78" s="35">
        <f t="shared" si="22"/>
        <v>0</v>
      </c>
    </row>
    <row r="79" spans="1:10" s="22" customFormat="1" ht="12.75" customHeight="1" x14ac:dyDescent="0.25">
      <c r="A79" s="20"/>
      <c r="B79" s="27" t="s">
        <v>55</v>
      </c>
      <c r="C79" s="28" t="s">
        <v>56</v>
      </c>
      <c r="D79" s="29">
        <v>0</v>
      </c>
      <c r="E79" s="29">
        <v>0</v>
      </c>
      <c r="F79" s="29">
        <f t="shared" si="21"/>
        <v>0</v>
      </c>
      <c r="G79" s="21">
        <v>0</v>
      </c>
      <c r="H79" s="29">
        <v>0</v>
      </c>
      <c r="I79" s="29">
        <f t="shared" si="22"/>
        <v>0</v>
      </c>
    </row>
    <row r="80" spans="1:10" s="22" customFormat="1" ht="12.75" customHeight="1" x14ac:dyDescent="0.25">
      <c r="A80" s="20"/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1"/>
        <v>0</v>
      </c>
      <c r="G80" s="21">
        <v>0</v>
      </c>
      <c r="H80" s="29">
        <v>0</v>
      </c>
      <c r="I80" s="29">
        <f t="shared" si="22"/>
        <v>0</v>
      </c>
    </row>
    <row r="81" spans="1:9" s="22" customFormat="1" ht="12.75" customHeight="1" x14ac:dyDescent="0.25">
      <c r="A81" s="20"/>
      <c r="B81" s="27" t="s">
        <v>59</v>
      </c>
      <c r="C81" s="28" t="s">
        <v>60</v>
      </c>
      <c r="D81" s="29">
        <v>1103640393</v>
      </c>
      <c r="E81" s="29">
        <v>462552006</v>
      </c>
      <c r="F81" s="29">
        <f t="shared" si="21"/>
        <v>1566192399</v>
      </c>
      <c r="G81" s="21">
        <v>856788360</v>
      </c>
      <c r="H81" s="29">
        <v>777732888</v>
      </c>
      <c r="I81" s="29">
        <f t="shared" si="22"/>
        <v>709404039</v>
      </c>
    </row>
    <row r="82" spans="1:9" s="20" customFormat="1" ht="12.75" customHeight="1" x14ac:dyDescent="0.25"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1"/>
        <v>0</v>
      </c>
      <c r="G82" s="21">
        <v>0</v>
      </c>
      <c r="H82" s="29">
        <v>0</v>
      </c>
      <c r="I82" s="29">
        <f t="shared" si="22"/>
        <v>0</v>
      </c>
    </row>
    <row r="83" spans="1:9" s="20" customFormat="1" ht="12.75" customHeight="1" x14ac:dyDescent="0.25">
      <c r="B83" s="27" t="s">
        <v>63</v>
      </c>
      <c r="C83" s="28" t="s">
        <v>64</v>
      </c>
      <c r="D83" s="29">
        <v>0</v>
      </c>
      <c r="E83" s="29">
        <v>0</v>
      </c>
      <c r="F83" s="29">
        <f t="shared" si="21"/>
        <v>0</v>
      </c>
      <c r="G83" s="21">
        <v>0</v>
      </c>
      <c r="H83" s="29">
        <v>0</v>
      </c>
      <c r="I83" s="29">
        <f t="shared" si="22"/>
        <v>0</v>
      </c>
    </row>
    <row r="84" spans="1:9" s="22" customFormat="1" ht="12.75" customHeight="1" x14ac:dyDescent="0.25">
      <c r="B84" s="37" t="s">
        <v>65</v>
      </c>
      <c r="C84" s="38" t="s">
        <v>66</v>
      </c>
      <c r="D84" s="30">
        <v>0</v>
      </c>
      <c r="E84" s="30">
        <v>0</v>
      </c>
      <c r="F84" s="30">
        <f t="shared" si="21"/>
        <v>0</v>
      </c>
      <c r="G84" s="39">
        <v>0</v>
      </c>
      <c r="H84" s="30">
        <v>0</v>
      </c>
      <c r="I84" s="30">
        <f t="shared" si="22"/>
        <v>0</v>
      </c>
    </row>
    <row r="85" spans="1:9" s="22" customFormat="1" ht="12.75" customHeight="1" x14ac:dyDescent="0.25">
      <c r="B85" s="37" t="s">
        <v>67</v>
      </c>
      <c r="C85" s="38" t="s">
        <v>68</v>
      </c>
      <c r="D85" s="30">
        <v>0</v>
      </c>
      <c r="E85" s="30">
        <v>0</v>
      </c>
      <c r="F85" s="30">
        <f t="shared" si="21"/>
        <v>0</v>
      </c>
      <c r="G85" s="39">
        <v>0</v>
      </c>
      <c r="H85" s="30">
        <v>0</v>
      </c>
      <c r="I85" s="30">
        <f t="shared" si="22"/>
        <v>0</v>
      </c>
    </row>
    <row r="86" spans="1:9" s="22" customFormat="1" ht="3" customHeight="1" x14ac:dyDescent="0.25">
      <c r="D86" s="39"/>
      <c r="E86" s="39"/>
      <c r="F86" s="39"/>
      <c r="G86" s="39"/>
      <c r="H86" s="39"/>
      <c r="I86" s="39"/>
    </row>
    <row r="87" spans="1:9" s="26" customFormat="1" ht="12.75" customHeight="1" x14ac:dyDescent="0.25">
      <c r="A87" s="40" t="s">
        <v>69</v>
      </c>
      <c r="B87" s="41" t="s">
        <v>70</v>
      </c>
      <c r="C87" s="41"/>
      <c r="D87" s="42">
        <f>SUM(D89:D92)</f>
        <v>0</v>
      </c>
      <c r="E87" s="42">
        <f>SUM(E89:E92)</f>
        <v>0</v>
      </c>
      <c r="F87" s="42">
        <f>SUM(D87:E87)</f>
        <v>0</v>
      </c>
      <c r="G87" s="42">
        <f t="shared" ref="G87:H87" si="23">SUM(G89:G92)</f>
        <v>0</v>
      </c>
      <c r="H87" s="42">
        <f t="shared" si="23"/>
        <v>0</v>
      </c>
      <c r="I87" s="42">
        <f>SUM(F87-G87)</f>
        <v>0</v>
      </c>
    </row>
    <row r="88" spans="1:9" s="22" customFormat="1" ht="3" customHeight="1" x14ac:dyDescent="0.25">
      <c r="D88" s="39"/>
      <c r="E88" s="39"/>
      <c r="F88" s="39"/>
      <c r="G88" s="39"/>
      <c r="H88" s="39"/>
      <c r="I88" s="39"/>
    </row>
    <row r="89" spans="1:9" s="22" customFormat="1" ht="25.5" customHeight="1" x14ac:dyDescent="0.25">
      <c r="B89" s="37" t="s">
        <v>71</v>
      </c>
      <c r="C89" s="38" t="s">
        <v>72</v>
      </c>
      <c r="D89" s="30">
        <v>0</v>
      </c>
      <c r="E89" s="30">
        <v>0</v>
      </c>
      <c r="F89" s="30">
        <f t="shared" ref="F89:F92" si="24">SUM(D89:E89)</f>
        <v>0</v>
      </c>
      <c r="G89" s="39">
        <v>0</v>
      </c>
      <c r="H89" s="30">
        <v>0</v>
      </c>
      <c r="I89" s="30">
        <f t="shared" ref="I89:I92" si="25">SUM(F89-G89)</f>
        <v>0</v>
      </c>
    </row>
    <row r="90" spans="1:9" s="22" customFormat="1" ht="25.5" customHeight="1" x14ac:dyDescent="0.25">
      <c r="B90" s="37" t="s">
        <v>73</v>
      </c>
      <c r="C90" s="38" t="s">
        <v>74</v>
      </c>
      <c r="D90" s="30">
        <v>0</v>
      </c>
      <c r="E90" s="30">
        <v>0</v>
      </c>
      <c r="F90" s="30">
        <f t="shared" si="24"/>
        <v>0</v>
      </c>
      <c r="G90" s="39">
        <v>0</v>
      </c>
      <c r="H90" s="30">
        <v>0</v>
      </c>
      <c r="I90" s="30">
        <f t="shared" si="25"/>
        <v>0</v>
      </c>
    </row>
    <row r="91" spans="1:9" s="22" customFormat="1" ht="12.75" customHeight="1" x14ac:dyDescent="0.25">
      <c r="B91" s="37" t="s">
        <v>75</v>
      </c>
      <c r="C91" s="38" t="s">
        <v>76</v>
      </c>
      <c r="D91" s="30">
        <v>0</v>
      </c>
      <c r="E91" s="30">
        <v>0</v>
      </c>
      <c r="F91" s="30">
        <f t="shared" si="24"/>
        <v>0</v>
      </c>
      <c r="G91" s="39">
        <v>0</v>
      </c>
      <c r="H91" s="30">
        <v>0</v>
      </c>
      <c r="I91" s="30">
        <f t="shared" si="25"/>
        <v>0</v>
      </c>
    </row>
    <row r="92" spans="1:9" s="22" customFormat="1" ht="12.75" customHeight="1" x14ac:dyDescent="0.25">
      <c r="B92" s="37" t="s">
        <v>77</v>
      </c>
      <c r="C92" s="38" t="s">
        <v>78</v>
      </c>
      <c r="D92" s="30">
        <v>0</v>
      </c>
      <c r="E92" s="30">
        <v>0</v>
      </c>
      <c r="F92" s="30">
        <f t="shared" si="24"/>
        <v>0</v>
      </c>
      <c r="G92" s="39">
        <v>0</v>
      </c>
      <c r="H92" s="30">
        <v>0</v>
      </c>
      <c r="I92" s="30">
        <f t="shared" si="25"/>
        <v>0</v>
      </c>
    </row>
    <row r="93" spans="1:9" s="22" customFormat="1" ht="6" customHeight="1" thickBot="1" x14ac:dyDescent="0.3">
      <c r="D93" s="39"/>
      <c r="E93" s="39"/>
      <c r="F93" s="39"/>
      <c r="G93" s="39"/>
      <c r="H93" s="39"/>
      <c r="I93" s="39"/>
    </row>
    <row r="94" spans="1:9" s="22" customFormat="1" ht="3" customHeight="1" x14ac:dyDescent="0.25">
      <c r="A94" s="43"/>
      <c r="B94" s="43"/>
      <c r="C94" s="43"/>
      <c r="D94" s="44"/>
      <c r="E94" s="44"/>
      <c r="F94" s="44"/>
      <c r="G94" s="44"/>
      <c r="H94" s="44"/>
      <c r="I94" s="44"/>
    </row>
    <row r="95" spans="1:9" s="22" customFormat="1" ht="12.75" customHeight="1" x14ac:dyDescent="0.25">
      <c r="A95" s="45" t="s">
        <v>80</v>
      </c>
      <c r="B95" s="45"/>
      <c r="C95" s="45"/>
      <c r="D95" s="46">
        <f>SUM(D10,D52)</f>
        <v>23814731328</v>
      </c>
      <c r="E95" s="46">
        <f>SUM(E10,E52)</f>
        <v>11581225422</v>
      </c>
      <c r="F95" s="46">
        <f>SUM(D95:E95)</f>
        <v>35395956750</v>
      </c>
      <c r="G95" s="46">
        <f t="shared" ref="G95:H95" si="26">SUM(G10,G52)</f>
        <v>23218803045</v>
      </c>
      <c r="H95" s="46">
        <f t="shared" si="26"/>
        <v>21772801259</v>
      </c>
      <c r="I95" s="46">
        <f>SUM(F95-G95)</f>
        <v>12177153705</v>
      </c>
    </row>
    <row r="96" spans="1:9" s="22" customFormat="1" ht="12.75" customHeight="1" x14ac:dyDescent="0.25">
      <c r="A96" s="47" t="s">
        <v>81</v>
      </c>
      <c r="B96" s="47"/>
      <c r="C96" s="47"/>
      <c r="D96" s="39"/>
      <c r="E96" s="39"/>
      <c r="F96" s="39"/>
      <c r="G96" s="39"/>
      <c r="H96" s="39"/>
      <c r="I96" s="3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2023-10-26T18:28:16Z</dcterms:created>
  <dcterms:modified xsi:type="dcterms:W3CDTF">2023-10-26T18:28:16Z</dcterms:modified>
</cp:coreProperties>
</file>