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LDF 6 Estado Analítico del Ejerc de Presup de Egresos DetalladoOK\"/>
    </mc:Choice>
  </mc:AlternateContent>
  <xr:revisionPtr revIDLastSave="0" documentId="8_{263F16C6-47DC-4CB3-B32D-D1003F7242A5}" xr6:coauthVersionLast="40" xr6:coauthVersionMax="40" xr10:uidLastSave="{00000000-0000-0000-0000-000000000000}"/>
  <bookViews>
    <workbookView xWindow="0" yWindow="0" windowWidth="25200" windowHeight="12360" xr2:uid="{0D7D247B-5541-46F9-92B3-8D048D85B794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H52" i="1"/>
  <c r="G52" i="1"/>
  <c r="F52" i="1"/>
  <c r="I52" i="1" s="1"/>
  <c r="E52" i="1"/>
  <c r="D52" i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H10" i="1"/>
  <c r="H95" i="1" s="1"/>
  <c r="G10" i="1"/>
  <c r="G95" i="1" s="1"/>
  <c r="F10" i="1"/>
  <c r="I10" i="1" s="1"/>
  <c r="I95" i="1" s="1"/>
  <c r="E10" i="1"/>
  <c r="E95" i="1" s="1"/>
  <c r="D10" i="1"/>
  <c r="D95" i="1" s="1"/>
  <c r="F95" i="1" l="1"/>
</calcChain>
</file>

<file path=xl/sharedStrings.xml><?xml version="1.0" encoding="utf-8"?>
<sst xmlns="http://schemas.openxmlformats.org/spreadsheetml/2006/main" count="97" uniqueCount="58">
  <si>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</si>
  <si>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</si>
  <si>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</si>
  <si>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ADMINISTRATIVA</t>
  </si>
  <si>
    <t>DEL 1 DE ENERO AL 30 DE SEPTIEMBRE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</si>
  <si>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</si>
  <si>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</si>
  <si>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</si>
  <si>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</si>
  <si>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</si>
  <si>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</si>
  <si>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</si>
  <si>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</si>
  <si>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</si>
  <si>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</si>
  <si>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</si>
  <si>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</si>
  <si>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</si>
  <si>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</si>
  <si>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</si>
  <si>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</si>
  <si>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</si>
  <si>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</si>
  <si>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</si>
  <si>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Sistema para el Desarrollo Integral de la Familia del Estado de Chiapas, DIF- 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</si>
  <si>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</si>
  <si>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</si>
  <si>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</si>
  <si>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</si>
  <si>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</si>
  <si>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</si>
  <si>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</si>
  <si>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</si>
  <si>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</si>
  <si>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</si>
  <si>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</si>
  <si>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</si>
  <si>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</si>
  <si>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</si>
  <si>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</si>
  <si>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</si>
  <si>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</si>
  <si>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</si>
  <si>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</si>
  <si>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</si>
  <si>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</si>
  <si>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</si>
  <si>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</si>
  <si>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</si>
  <si>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Comisión Estatal de Conciliación y Arbitraje Médico del Estado de Chiapas</t>
  </si>
  <si>
    <t>Centro Regional de Formación Docente e Investigación Educativa</t>
  </si>
  <si>
    <t>Instituto de Comunicación Social y Relaciones Públicas del Estado de Chiapas</t>
  </si>
  <si>
    <t>Consejería Jurídica del Gobernador</t>
  </si>
  <si>
    <t>Instituto del Deporte del Estado de Chiapas</t>
  </si>
  <si>
    <t>II.  Gasto Etiquetado</t>
  </si>
  <si>
    <t xml:space="preserve"> 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</si>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</sst>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  <xf numFmtId="0" fontId="7" fillId="0" borderId="0"/>
  </cellStyleXfs>
  <cellXfs count="5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>
      <alignment vertical="top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top" wrapText="1" readingOrder="1"/>
    </xf>
    <xf numFmtId="0" fontId="1" fillId="0" borderId="0" xfId="1" applyBorder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1" applyFont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3" applyFont="1" applyBorder="1" applyAlignment="1">
      <alignment vertical="top"/>
    </xf>
    <xf numFmtId="164" fontId="1" fillId="0" borderId="0" xfId="2" applyNumberFormat="1" applyFont="1" applyFill="1" applyBorder="1" applyAlignment="1">
      <alignment horizontal="right" vertical="top"/>
    </xf>
    <xf numFmtId="0" fontId="8" fillId="0" borderId="0" xfId="3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 wrapText="1"/>
    </xf>
    <xf numFmtId="0" fontId="7" fillId="0" borderId="0" xfId="3" applyBorder="1" applyAlignment="1">
      <alignment horizontal="justify" vertical="top"/>
    </xf>
    <xf numFmtId="0" fontId="8" fillId="0" borderId="0" xfId="3" applyFont="1" applyBorder="1" applyAlignment="1">
      <alignment vertical="top" wrapText="1"/>
    </xf>
    <xf numFmtId="0" fontId="1" fillId="0" borderId="0" xfId="1" applyBorder="1" applyAlignment="1">
      <alignment horizontal="left" vertical="top"/>
    </xf>
    <xf numFmtId="164" fontId="1" fillId="0" borderId="0" xfId="1" applyNumberFormat="1" applyBorder="1" applyAlignment="1">
      <alignment horizontal="right" vertical="top"/>
    </xf>
    <xf numFmtId="164" fontId="1" fillId="0" borderId="0" xfId="1" applyNumberFormat="1" applyBorder="1">
      <alignment vertical="top"/>
    </xf>
    <xf numFmtId="0" fontId="6" fillId="4" borderId="0" xfId="0" applyFont="1" applyFill="1" applyBorder="1" applyAlignment="1">
      <alignment horizontal="justify" vertical="center"/>
    </xf>
    <xf numFmtId="164" fontId="6" fillId="4" borderId="0" xfId="0" applyNumberFormat="1" applyFont="1" applyFill="1" applyBorder="1" applyAlignment="1">
      <alignment horizontal="right" vertical="center"/>
    </xf>
    <xf numFmtId="0" fontId="1" fillId="0" borderId="8" xfId="1" applyBorder="1">
      <alignment vertical="top"/>
    </xf>
    <xf numFmtId="0" fontId="8" fillId="0" borderId="8" xfId="3" applyFont="1" applyBorder="1" applyAlignment="1">
      <alignment vertical="top"/>
    </xf>
    <xf numFmtId="164" fontId="1" fillId="0" borderId="8" xfId="2" applyNumberFormat="1" applyFont="1" applyFill="1" applyBorder="1" applyAlignment="1">
      <alignment horizontal="right" vertical="top"/>
    </xf>
    <xf numFmtId="0" fontId="8" fillId="0" borderId="0" xfId="3" applyFont="1" applyAlignment="1">
      <alignment horizontal="justify" vertical="top"/>
    </xf>
    <xf numFmtId="0" fontId="8" fillId="0" borderId="0" xfId="3" applyFont="1" applyAlignment="1">
      <alignment horizontal="justify" vertical="top" wrapText="1"/>
    </xf>
    <xf numFmtId="0" fontId="8" fillId="0" borderId="0" xfId="3" applyFont="1" applyAlignment="1">
      <alignment vertical="top"/>
    </xf>
    <xf numFmtId="0" fontId="7" fillId="0" borderId="0" xfId="3" applyAlignment="1">
      <alignment horizontal="justify" vertical="top"/>
    </xf>
    <xf numFmtId="0" fontId="8" fillId="0" borderId="0" xfId="3" applyFont="1" applyAlignment="1">
      <alignment vertical="top" wrapText="1"/>
    </xf>
    <xf numFmtId="0" fontId="1" fillId="0" borderId="0" xfId="1" applyAlignment="1">
      <alignment horizontal="justify" vertical="top"/>
    </xf>
    <xf numFmtId="0" fontId="1" fillId="0" borderId="9" xfId="1" applyBorder="1">
      <alignment vertical="top"/>
    </xf>
    <xf numFmtId="0" fontId="1" fillId="0" borderId="9" xfId="1" applyBorder="1" applyAlignment="1">
      <alignment horizontal="justify" vertical="top"/>
    </xf>
    <xf numFmtId="164" fontId="1" fillId="0" borderId="9" xfId="2" applyNumberFormat="1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top"/>
    </xf>
    <xf numFmtId="0" fontId="9" fillId="0" borderId="0" xfId="4" applyFont="1" applyAlignment="1">
      <alignment vertical="top"/>
    </xf>
    <xf numFmtId="0" fontId="1" fillId="0" borderId="0" xfId="1" applyAlignment="1">
      <alignment vertical="top" wrapText="1" readingOrder="1"/>
    </xf>
    <xf numFmtId="164" fontId="1" fillId="0" borderId="0" xfId="1" applyNumberFormat="1">
      <alignment vertical="top"/>
    </xf>
  </cellXfs>
  <cellStyles count="5">
    <cellStyle name="Moneda 4" xfId="2" xr:uid="{79F026C3-16E3-46CF-AD9F-A23561C5B0FC}"/>
    <cellStyle name="Normal" xfId="0" builtinId="0"/>
    <cellStyle name="Normal 2 2" xfId="4" xr:uid="{0C1F3EAE-DB6A-44DC-A685-1D0BE81E7753}"/>
    <cellStyle name="Normal 21" xfId="1" xr:uid="{9C049098-2DD8-4BB5-8EB8-4F2CEE4DB662}"/>
    <cellStyle name="Normal 7" xfId="3" xr:uid="{8A280BD4-8B83-4F3E-8487-F6D00F4CB5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D8F737F-7BFA-4E7E-B54D-6BE87D73ED3D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88116-8BB4-4259-BCF3-CD9062D6FDE9}">
  <dimension ref="A1:K96"/>
  <sheetViews>
    <sheetView showGridLines="0" tabSelected="1" topLeftCell="A76" workbookViewId="0">
      <selection sqref="A1:I96"/>
    </sheetView>
  </sheetViews>
  <sheetFormatPr baseColWidth="10" defaultRowHeight="15" x14ac:dyDescent="0.25"/>
  <cols>
    <col min="1" max="1" width="2.42578125" style="2" customWidth="1"/>
    <col min="2" max="2" width="2.5703125" style="2" customWidth="1"/>
    <col min="3" max="3" width="39.5703125" style="2" customWidth="1"/>
    <col min="4" max="9" width="16.7109375" style="5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4"/>
      <c r="I9" s="15"/>
    </row>
    <row r="10" spans="1:11" s="20" customFormat="1" ht="15.75" hidden="1" customHeight="1" thickBot="1" x14ac:dyDescent="0.3">
      <c r="A10" s="16" t="s">
        <v>14</v>
      </c>
      <c r="B10" s="16"/>
      <c r="C10" s="16"/>
      <c r="D10" s="17">
        <f>SUM(D12:D50)</f>
        <v>6218191951</v>
      </c>
      <c r="E10" s="17">
        <f>SUM(E12:E50)</f>
        <v>10401347242</v>
      </c>
      <c r="F10" s="17">
        <f>SUM(D10:E10)</f>
        <v>16619539193</v>
      </c>
      <c r="G10" s="17">
        <f>SUM(G12:G50)</f>
        <v>13129108606</v>
      </c>
      <c r="H10" s="17">
        <f>SUM(H12:H50)</f>
        <v>12747881440</v>
      </c>
      <c r="I10" s="17">
        <f>SUM(F10-G10)</f>
        <v>3490430587</v>
      </c>
      <c r="J10" s="18"/>
      <c r="K10" s="19"/>
    </row>
    <row r="11" spans="1:11" s="2" customFormat="1" ht="3" hidden="1" customHeight="1" thickTop="1" x14ac:dyDescent="0.25">
      <c r="A11" s="21"/>
      <c r="B11" s="21"/>
      <c r="C11" s="21"/>
      <c r="D11" s="22"/>
      <c r="E11" s="22"/>
      <c r="F11" s="22"/>
      <c r="G11" s="22"/>
      <c r="H11" s="22"/>
      <c r="I11" s="22"/>
    </row>
    <row r="12" spans="1:11" s="2" customFormat="1" ht="12.75" hidden="1" x14ac:dyDescent="0.25">
      <c r="A12" s="15"/>
      <c r="B12" s="15"/>
      <c r="C12" s="23" t="s">
        <v>15</v>
      </c>
      <c r="D12" s="24">
        <v>221756293</v>
      </c>
      <c r="E12" s="24">
        <v>145829664</v>
      </c>
      <c r="F12" s="24">
        <f>SUM(D12:E12)</f>
        <v>367585957</v>
      </c>
      <c r="G12" s="24">
        <v>298152985</v>
      </c>
      <c r="H12" s="24">
        <v>292503244</v>
      </c>
      <c r="I12" s="24">
        <f>SUM(F12-G12)</f>
        <v>69432972</v>
      </c>
    </row>
    <row r="13" spans="1:11" s="2" customFormat="1" ht="12.75" hidden="1" x14ac:dyDescent="0.25">
      <c r="A13" s="15"/>
      <c r="B13" s="15"/>
      <c r="C13" s="23" t="s">
        <v>16</v>
      </c>
      <c r="D13" s="24">
        <v>59056596</v>
      </c>
      <c r="E13" s="24">
        <v>14487004</v>
      </c>
      <c r="F13" s="24">
        <f t="shared" ref="F13:F50" si="0">SUM(D13:E13)</f>
        <v>73543600</v>
      </c>
      <c r="G13" s="24">
        <v>57582639</v>
      </c>
      <c r="H13" s="24">
        <v>51407186</v>
      </c>
      <c r="I13" s="24">
        <f t="shared" ref="I13:I50" si="1">SUM(F13-G13)</f>
        <v>15960961</v>
      </c>
    </row>
    <row r="14" spans="1:11" s="2" customFormat="1" ht="12.75" hidden="1" x14ac:dyDescent="0.25">
      <c r="A14" s="15"/>
      <c r="B14" s="15"/>
      <c r="C14" s="23" t="s">
        <v>17</v>
      </c>
      <c r="D14" s="24">
        <v>38864178</v>
      </c>
      <c r="E14" s="24">
        <v>30513495</v>
      </c>
      <c r="F14" s="24">
        <f t="shared" si="0"/>
        <v>69377673</v>
      </c>
      <c r="G14" s="24">
        <v>45483287</v>
      </c>
      <c r="H14" s="24">
        <v>44559577</v>
      </c>
      <c r="I14" s="24">
        <f t="shared" si="1"/>
        <v>23894386</v>
      </c>
    </row>
    <row r="15" spans="1:11" s="2" customFormat="1" ht="12.75" hidden="1" x14ac:dyDescent="0.25">
      <c r="A15" s="15"/>
      <c r="B15" s="15"/>
      <c r="C15" s="23" t="s">
        <v>18</v>
      </c>
      <c r="D15" s="24">
        <v>35193341</v>
      </c>
      <c r="E15" s="24">
        <v>2176419</v>
      </c>
      <c r="F15" s="24">
        <f t="shared" si="0"/>
        <v>37369760</v>
      </c>
      <c r="G15" s="24">
        <v>25267469</v>
      </c>
      <c r="H15" s="24">
        <v>25004527</v>
      </c>
      <c r="I15" s="24">
        <f t="shared" si="1"/>
        <v>12102291</v>
      </c>
    </row>
    <row r="16" spans="1:11" s="2" customFormat="1" ht="25.5" hidden="1" customHeight="1" x14ac:dyDescent="0.25">
      <c r="A16" s="15"/>
      <c r="B16" s="15"/>
      <c r="C16" s="25" t="s">
        <v>19</v>
      </c>
      <c r="D16" s="24">
        <v>572168875</v>
      </c>
      <c r="E16" s="24">
        <v>111516316</v>
      </c>
      <c r="F16" s="24">
        <f t="shared" si="0"/>
        <v>683685191</v>
      </c>
      <c r="G16" s="24">
        <v>358693361</v>
      </c>
      <c r="H16" s="24">
        <v>320807571</v>
      </c>
      <c r="I16" s="24">
        <f t="shared" si="1"/>
        <v>324991830</v>
      </c>
    </row>
    <row r="17" spans="1:9" s="2" customFormat="1" ht="12.75" hidden="1" customHeight="1" x14ac:dyDescent="0.25">
      <c r="A17" s="15"/>
      <c r="B17" s="15"/>
      <c r="C17" s="23" t="s">
        <v>20</v>
      </c>
      <c r="D17" s="24">
        <v>1674973125</v>
      </c>
      <c r="E17" s="24">
        <v>226728022</v>
      </c>
      <c r="F17" s="24">
        <f t="shared" si="0"/>
        <v>1901701147</v>
      </c>
      <c r="G17" s="24">
        <v>1554481022</v>
      </c>
      <c r="H17" s="24">
        <v>1530487502</v>
      </c>
      <c r="I17" s="24">
        <f t="shared" si="1"/>
        <v>347220125</v>
      </c>
    </row>
    <row r="18" spans="1:9" s="2" customFormat="1" ht="12.75" hidden="1" x14ac:dyDescent="0.25">
      <c r="A18" s="15"/>
      <c r="B18" s="15"/>
      <c r="C18" s="23" t="s">
        <v>21</v>
      </c>
      <c r="D18" s="24">
        <v>34031851</v>
      </c>
      <c r="E18" s="24">
        <v>4812750</v>
      </c>
      <c r="F18" s="24">
        <f t="shared" si="0"/>
        <v>38844601</v>
      </c>
      <c r="G18" s="24">
        <v>20286699</v>
      </c>
      <c r="H18" s="24">
        <v>19947747</v>
      </c>
      <c r="I18" s="24">
        <f t="shared" si="1"/>
        <v>18557902</v>
      </c>
    </row>
    <row r="19" spans="1:9" s="2" customFormat="1" ht="12.75" hidden="1" x14ac:dyDescent="0.25">
      <c r="A19" s="15"/>
      <c r="B19" s="15"/>
      <c r="C19" s="23" t="s">
        <v>22</v>
      </c>
      <c r="D19" s="24">
        <v>12411927</v>
      </c>
      <c r="E19" s="24">
        <v>758770</v>
      </c>
      <c r="F19" s="24">
        <f t="shared" si="0"/>
        <v>13170697</v>
      </c>
      <c r="G19" s="24">
        <v>11657000</v>
      </c>
      <c r="H19" s="24">
        <v>11114952</v>
      </c>
      <c r="I19" s="24">
        <f t="shared" si="1"/>
        <v>1513697</v>
      </c>
    </row>
    <row r="20" spans="1:9" s="2" customFormat="1" ht="25.5" hidden="1" customHeight="1" x14ac:dyDescent="0.25">
      <c r="A20" s="15"/>
      <c r="B20" s="15"/>
      <c r="C20" s="25" t="s">
        <v>23</v>
      </c>
      <c r="D20" s="24">
        <v>88350372</v>
      </c>
      <c r="E20" s="24">
        <v>19993006</v>
      </c>
      <c r="F20" s="24">
        <f t="shared" si="0"/>
        <v>108343378</v>
      </c>
      <c r="G20" s="24">
        <v>28732196</v>
      </c>
      <c r="H20" s="24">
        <v>28195363</v>
      </c>
      <c r="I20" s="24">
        <f t="shared" si="1"/>
        <v>79611182</v>
      </c>
    </row>
    <row r="21" spans="1:9" s="2" customFormat="1" ht="25.5" hidden="1" customHeight="1" x14ac:dyDescent="0.25">
      <c r="A21" s="15"/>
      <c r="B21" s="15"/>
      <c r="C21" s="25" t="s">
        <v>24</v>
      </c>
      <c r="D21" s="24">
        <v>249037461</v>
      </c>
      <c r="E21" s="24">
        <v>41551401</v>
      </c>
      <c r="F21" s="24">
        <f t="shared" si="0"/>
        <v>290588862</v>
      </c>
      <c r="G21" s="24">
        <v>187910821</v>
      </c>
      <c r="H21" s="24">
        <v>186248061</v>
      </c>
      <c r="I21" s="24">
        <f t="shared" si="1"/>
        <v>102678041</v>
      </c>
    </row>
    <row r="22" spans="1:9" s="2" customFormat="1" ht="25.5" hidden="1" x14ac:dyDescent="0.25">
      <c r="A22" s="15"/>
      <c r="B22" s="15"/>
      <c r="C22" s="26" t="s">
        <v>25</v>
      </c>
      <c r="D22" s="24">
        <v>73546126</v>
      </c>
      <c r="E22" s="24">
        <v>40371669</v>
      </c>
      <c r="F22" s="24">
        <f t="shared" si="0"/>
        <v>113917795</v>
      </c>
      <c r="G22" s="24">
        <v>48031966</v>
      </c>
      <c r="H22" s="24">
        <v>46826353</v>
      </c>
      <c r="I22" s="24">
        <f t="shared" si="1"/>
        <v>65885829</v>
      </c>
    </row>
    <row r="23" spans="1:9" s="2" customFormat="1" ht="25.5" hidden="1" x14ac:dyDescent="0.25">
      <c r="A23" s="15"/>
      <c r="B23" s="15"/>
      <c r="C23" s="25" t="s">
        <v>26</v>
      </c>
      <c r="D23" s="24">
        <v>23744214</v>
      </c>
      <c r="E23" s="24">
        <v>3648935</v>
      </c>
      <c r="F23" s="24">
        <f t="shared" si="0"/>
        <v>27393149</v>
      </c>
      <c r="G23" s="24">
        <v>20975788</v>
      </c>
      <c r="H23" s="24">
        <v>19455879</v>
      </c>
      <c r="I23" s="24">
        <f t="shared" si="1"/>
        <v>6417361</v>
      </c>
    </row>
    <row r="24" spans="1:9" s="2" customFormat="1" ht="25.5" hidden="1" x14ac:dyDescent="0.25">
      <c r="A24" s="15"/>
      <c r="B24" s="15"/>
      <c r="C24" s="25" t="s">
        <v>27</v>
      </c>
      <c r="D24" s="24">
        <v>70131189</v>
      </c>
      <c r="E24" s="24">
        <v>2032240</v>
      </c>
      <c r="F24" s="24">
        <f t="shared" si="0"/>
        <v>72163429</v>
      </c>
      <c r="G24" s="24">
        <v>45805403</v>
      </c>
      <c r="H24" s="24">
        <v>45805403</v>
      </c>
      <c r="I24" s="24">
        <f t="shared" si="1"/>
        <v>26358026</v>
      </c>
    </row>
    <row r="25" spans="1:9" s="2" customFormat="1" ht="25.5" hidden="1" customHeight="1" x14ac:dyDescent="0.25">
      <c r="A25" s="15"/>
      <c r="B25" s="15"/>
      <c r="C25" s="26" t="s">
        <v>28</v>
      </c>
      <c r="D25" s="24">
        <v>116656685</v>
      </c>
      <c r="E25" s="24">
        <v>16116764</v>
      </c>
      <c r="F25" s="24">
        <f t="shared" si="0"/>
        <v>132773449</v>
      </c>
      <c r="G25" s="24">
        <v>82737863</v>
      </c>
      <c r="H25" s="24">
        <v>78298165</v>
      </c>
      <c r="I25" s="24">
        <f t="shared" si="1"/>
        <v>50035586</v>
      </c>
    </row>
    <row r="26" spans="1:9" s="2" customFormat="1" ht="12.75" hidden="1" x14ac:dyDescent="0.25">
      <c r="A26" s="15"/>
      <c r="B26" s="15"/>
      <c r="C26" s="23" t="s">
        <v>29</v>
      </c>
      <c r="D26" s="24">
        <v>1753919276</v>
      </c>
      <c r="E26" s="24">
        <v>7155708941</v>
      </c>
      <c r="F26" s="24">
        <f t="shared" si="0"/>
        <v>8909628217</v>
      </c>
      <c r="G26" s="24">
        <v>7689523908</v>
      </c>
      <c r="H26" s="24">
        <v>7455237139</v>
      </c>
      <c r="I26" s="24">
        <f t="shared" si="1"/>
        <v>1220104309</v>
      </c>
    </row>
    <row r="27" spans="1:9" s="2" customFormat="1" ht="25.5" hidden="1" x14ac:dyDescent="0.25">
      <c r="A27" s="15"/>
      <c r="B27" s="15"/>
      <c r="C27" s="26" t="s">
        <v>30</v>
      </c>
      <c r="D27" s="24">
        <v>9103112</v>
      </c>
      <c r="E27" s="24">
        <v>7872236</v>
      </c>
      <c r="F27" s="24">
        <f t="shared" si="0"/>
        <v>16975348</v>
      </c>
      <c r="G27" s="24">
        <v>13500870</v>
      </c>
      <c r="H27" s="24">
        <v>13500870</v>
      </c>
      <c r="I27" s="24">
        <f t="shared" si="1"/>
        <v>3474478</v>
      </c>
    </row>
    <row r="28" spans="1:9" s="2" customFormat="1" ht="25.5" hidden="1" x14ac:dyDescent="0.25">
      <c r="A28" s="15"/>
      <c r="B28" s="15"/>
      <c r="C28" s="27" t="s">
        <v>31</v>
      </c>
      <c r="D28" s="24">
        <v>31010826</v>
      </c>
      <c r="E28" s="24">
        <v>39054797</v>
      </c>
      <c r="F28" s="24">
        <f t="shared" si="0"/>
        <v>70065623</v>
      </c>
      <c r="G28" s="24">
        <v>50814027</v>
      </c>
      <c r="H28" s="24">
        <v>43005678</v>
      </c>
      <c r="I28" s="24">
        <f t="shared" si="1"/>
        <v>19251596</v>
      </c>
    </row>
    <row r="29" spans="1:9" s="2" customFormat="1" ht="25.5" hidden="1" x14ac:dyDescent="0.25">
      <c r="A29" s="15"/>
      <c r="B29" s="15"/>
      <c r="C29" s="26" t="s">
        <v>32</v>
      </c>
      <c r="D29" s="24">
        <v>46580234</v>
      </c>
      <c r="E29" s="24">
        <v>22132122</v>
      </c>
      <c r="F29" s="24">
        <f t="shared" si="0"/>
        <v>68712356</v>
      </c>
      <c r="G29" s="24">
        <v>46972012</v>
      </c>
      <c r="H29" s="24">
        <v>41777039</v>
      </c>
      <c r="I29" s="24">
        <f t="shared" si="1"/>
        <v>21740344</v>
      </c>
    </row>
    <row r="30" spans="1:9" s="2" customFormat="1" ht="25.5" hidden="1" x14ac:dyDescent="0.25">
      <c r="A30" s="15"/>
      <c r="B30" s="15"/>
      <c r="C30" s="25" t="s">
        <v>33</v>
      </c>
      <c r="D30" s="24">
        <v>41091638</v>
      </c>
      <c r="E30" s="24">
        <v>16991080</v>
      </c>
      <c r="F30" s="24">
        <f t="shared" si="0"/>
        <v>58082718</v>
      </c>
      <c r="G30" s="24">
        <v>42066874</v>
      </c>
      <c r="H30" s="24">
        <v>41984845</v>
      </c>
      <c r="I30" s="24">
        <f t="shared" si="1"/>
        <v>16015844</v>
      </c>
    </row>
    <row r="31" spans="1:9" s="2" customFormat="1" ht="12.75" hidden="1" customHeight="1" x14ac:dyDescent="0.25">
      <c r="A31" s="15"/>
      <c r="B31" s="15"/>
      <c r="C31" s="23" t="s">
        <v>34</v>
      </c>
      <c r="D31" s="24">
        <v>22890841</v>
      </c>
      <c r="E31" s="24">
        <v>134154853</v>
      </c>
      <c r="F31" s="24">
        <f t="shared" si="0"/>
        <v>157045694</v>
      </c>
      <c r="G31" s="24">
        <v>73249451</v>
      </c>
      <c r="H31" s="24">
        <v>72987908</v>
      </c>
      <c r="I31" s="24">
        <f t="shared" si="1"/>
        <v>83796243</v>
      </c>
    </row>
    <row r="32" spans="1:9" s="2" customFormat="1" ht="12.75" hidden="1" customHeight="1" x14ac:dyDescent="0.25">
      <c r="A32" s="15"/>
      <c r="B32" s="15"/>
      <c r="C32" s="23" t="s">
        <v>35</v>
      </c>
      <c r="D32" s="24">
        <v>19750524</v>
      </c>
      <c r="E32" s="24">
        <v>1294455</v>
      </c>
      <c r="F32" s="24">
        <f t="shared" si="0"/>
        <v>21044979</v>
      </c>
      <c r="G32" s="24">
        <v>13043590</v>
      </c>
      <c r="H32" s="24">
        <v>12861802</v>
      </c>
      <c r="I32" s="24">
        <f t="shared" si="1"/>
        <v>8001389</v>
      </c>
    </row>
    <row r="33" spans="1:9" s="2" customFormat="1" ht="12.75" hidden="1" x14ac:dyDescent="0.25">
      <c r="A33" s="15"/>
      <c r="B33" s="15"/>
      <c r="C33" s="23" t="s">
        <v>36</v>
      </c>
      <c r="D33" s="24">
        <v>26096251</v>
      </c>
      <c r="E33" s="24">
        <v>17922861</v>
      </c>
      <c r="F33" s="24">
        <f t="shared" si="0"/>
        <v>44019112</v>
      </c>
      <c r="G33" s="24">
        <v>32221485</v>
      </c>
      <c r="H33" s="24">
        <v>31991502</v>
      </c>
      <c r="I33" s="24">
        <f t="shared" si="1"/>
        <v>11797627</v>
      </c>
    </row>
    <row r="34" spans="1:9" s="2" customFormat="1" ht="25.5" hidden="1" x14ac:dyDescent="0.25">
      <c r="A34" s="15"/>
      <c r="B34" s="15"/>
      <c r="C34" s="25" t="s">
        <v>37</v>
      </c>
      <c r="D34" s="24">
        <v>76670149</v>
      </c>
      <c r="E34" s="24">
        <v>58676462</v>
      </c>
      <c r="F34" s="24">
        <f t="shared" si="0"/>
        <v>135346611</v>
      </c>
      <c r="G34" s="24">
        <v>73074755</v>
      </c>
      <c r="H34" s="24">
        <v>66883719</v>
      </c>
      <c r="I34" s="24">
        <f t="shared" si="1"/>
        <v>62271856</v>
      </c>
    </row>
    <row r="35" spans="1:9" s="2" customFormat="1" ht="25.5" hidden="1" x14ac:dyDescent="0.25">
      <c r="A35" s="15"/>
      <c r="B35" s="15"/>
      <c r="C35" s="25" t="s">
        <v>38</v>
      </c>
      <c r="D35" s="24">
        <v>540435742</v>
      </c>
      <c r="E35" s="24">
        <v>144161393</v>
      </c>
      <c r="F35" s="24">
        <f t="shared" si="0"/>
        <v>684597135</v>
      </c>
      <c r="G35" s="24">
        <v>465116281</v>
      </c>
      <c r="H35" s="24">
        <v>449798264</v>
      </c>
      <c r="I35" s="24">
        <f t="shared" si="1"/>
        <v>219480854</v>
      </c>
    </row>
    <row r="36" spans="1:9" s="2" customFormat="1" ht="12.75" hidden="1" customHeight="1" x14ac:dyDescent="0.25">
      <c r="A36" s="15"/>
      <c r="B36" s="15"/>
      <c r="C36" s="25" t="s">
        <v>39</v>
      </c>
      <c r="D36" s="24">
        <v>22376723</v>
      </c>
      <c r="E36" s="24">
        <v>4804614</v>
      </c>
      <c r="F36" s="24">
        <f t="shared" si="0"/>
        <v>27181337</v>
      </c>
      <c r="G36" s="24">
        <v>17620948</v>
      </c>
      <c r="H36" s="24">
        <v>17312180</v>
      </c>
      <c r="I36" s="24">
        <f t="shared" si="1"/>
        <v>9560389</v>
      </c>
    </row>
    <row r="37" spans="1:9" s="2" customFormat="1" ht="12.75" hidden="1" x14ac:dyDescent="0.25">
      <c r="A37" s="15"/>
      <c r="B37" s="15"/>
      <c r="C37" s="25" t="s">
        <v>40</v>
      </c>
      <c r="D37" s="24">
        <v>17739334</v>
      </c>
      <c r="E37" s="24">
        <v>2801641</v>
      </c>
      <c r="F37" s="24">
        <f t="shared" si="0"/>
        <v>20540975</v>
      </c>
      <c r="G37" s="24">
        <v>13694241</v>
      </c>
      <c r="H37" s="24">
        <v>10507339</v>
      </c>
      <c r="I37" s="24">
        <f t="shared" si="1"/>
        <v>6846734</v>
      </c>
    </row>
    <row r="38" spans="1:9" s="2" customFormat="1" ht="12.75" hidden="1" customHeight="1" x14ac:dyDescent="0.25">
      <c r="A38" s="15"/>
      <c r="B38" s="15"/>
      <c r="C38" s="25" t="s">
        <v>41</v>
      </c>
      <c r="D38" s="24">
        <v>6134550</v>
      </c>
      <c r="E38" s="24">
        <v>1168963</v>
      </c>
      <c r="F38" s="24">
        <f t="shared" si="0"/>
        <v>7303513</v>
      </c>
      <c r="G38" s="24">
        <v>4469240</v>
      </c>
      <c r="H38" s="24">
        <v>4034903</v>
      </c>
      <c r="I38" s="24">
        <f t="shared" si="1"/>
        <v>2834273</v>
      </c>
    </row>
    <row r="39" spans="1:9" s="2" customFormat="1" ht="25.5" hidden="1" customHeight="1" x14ac:dyDescent="0.25">
      <c r="A39" s="15"/>
      <c r="B39" s="15"/>
      <c r="C39" s="25" t="s">
        <v>42</v>
      </c>
      <c r="D39" s="24">
        <v>131198532</v>
      </c>
      <c r="E39" s="24">
        <v>1127301526</v>
      </c>
      <c r="F39" s="24">
        <f t="shared" si="0"/>
        <v>1258500058</v>
      </c>
      <c r="G39" s="24">
        <v>677706859</v>
      </c>
      <c r="H39" s="24">
        <v>661637044</v>
      </c>
      <c r="I39" s="24">
        <f t="shared" si="1"/>
        <v>580793199</v>
      </c>
    </row>
    <row r="40" spans="1:9" s="2" customFormat="1" ht="12.75" hidden="1" customHeight="1" x14ac:dyDescent="0.25">
      <c r="A40" s="15"/>
      <c r="B40" s="15"/>
      <c r="C40" s="25" t="s">
        <v>43</v>
      </c>
      <c r="D40" s="24">
        <v>5286019</v>
      </c>
      <c r="E40" s="24">
        <v>115843</v>
      </c>
      <c r="F40" s="24">
        <f t="shared" si="0"/>
        <v>5401862</v>
      </c>
      <c r="G40" s="24">
        <v>3296793</v>
      </c>
      <c r="H40" s="24">
        <v>3223393</v>
      </c>
      <c r="I40" s="24">
        <f t="shared" si="1"/>
        <v>2105069</v>
      </c>
    </row>
    <row r="41" spans="1:9" s="2" customFormat="1" ht="25.5" hidden="1" customHeight="1" x14ac:dyDescent="0.25">
      <c r="A41" s="15"/>
      <c r="B41" s="15"/>
      <c r="C41" s="25" t="s">
        <v>44</v>
      </c>
      <c r="D41" s="24">
        <v>10829631</v>
      </c>
      <c r="E41" s="24">
        <v>1245371</v>
      </c>
      <c r="F41" s="24">
        <f t="shared" si="0"/>
        <v>12075002</v>
      </c>
      <c r="G41" s="24">
        <v>7148481</v>
      </c>
      <c r="H41" s="24">
        <v>6811297</v>
      </c>
      <c r="I41" s="24">
        <f t="shared" si="1"/>
        <v>4926521</v>
      </c>
    </row>
    <row r="42" spans="1:9" s="2" customFormat="1" ht="12.75" hidden="1" x14ac:dyDescent="0.25">
      <c r="A42" s="15"/>
      <c r="B42" s="15"/>
      <c r="C42" s="23" t="s">
        <v>45</v>
      </c>
      <c r="D42" s="24">
        <v>15959035</v>
      </c>
      <c r="E42" s="24">
        <v>5253804</v>
      </c>
      <c r="F42" s="24">
        <f t="shared" si="0"/>
        <v>21212839</v>
      </c>
      <c r="G42" s="24">
        <v>14241575</v>
      </c>
      <c r="H42" s="24">
        <v>12531933</v>
      </c>
      <c r="I42" s="24">
        <f t="shared" si="1"/>
        <v>6971264</v>
      </c>
    </row>
    <row r="43" spans="1:9" s="2" customFormat="1" ht="25.5" hidden="1" customHeight="1" x14ac:dyDescent="0.25">
      <c r="A43" s="15"/>
      <c r="B43" s="15"/>
      <c r="C43" s="25" t="s">
        <v>46</v>
      </c>
      <c r="D43" s="24">
        <v>17882388</v>
      </c>
      <c r="E43" s="24">
        <v>251432</v>
      </c>
      <c r="F43" s="24">
        <f t="shared" si="0"/>
        <v>18133820</v>
      </c>
      <c r="G43" s="24">
        <v>11896243</v>
      </c>
      <c r="H43" s="24">
        <v>11634204</v>
      </c>
      <c r="I43" s="24">
        <f t="shared" si="1"/>
        <v>6237577</v>
      </c>
    </row>
    <row r="44" spans="1:9" s="2" customFormat="1" ht="25.5" hidden="1" x14ac:dyDescent="0.25">
      <c r="A44" s="15"/>
      <c r="B44" s="15"/>
      <c r="C44" s="25" t="s">
        <v>47</v>
      </c>
      <c r="D44" s="24">
        <v>12356002</v>
      </c>
      <c r="E44" s="24">
        <v>1164209</v>
      </c>
      <c r="F44" s="24">
        <f t="shared" si="0"/>
        <v>13520211</v>
      </c>
      <c r="G44" s="24">
        <v>7747648</v>
      </c>
      <c r="H44" s="24">
        <v>7443442</v>
      </c>
      <c r="I44" s="24">
        <f t="shared" si="1"/>
        <v>5772563</v>
      </c>
    </row>
    <row r="45" spans="1:9" s="2" customFormat="1" ht="12.75" hidden="1" x14ac:dyDescent="0.25">
      <c r="A45" s="15"/>
      <c r="B45" s="15"/>
      <c r="C45" s="25" t="s">
        <v>48</v>
      </c>
      <c r="D45" s="24">
        <v>9445043</v>
      </c>
      <c r="E45" s="24">
        <v>766783</v>
      </c>
      <c r="F45" s="24">
        <f t="shared" si="0"/>
        <v>10211826</v>
      </c>
      <c r="G45" s="24">
        <v>6023128</v>
      </c>
      <c r="H45" s="24">
        <v>5667620</v>
      </c>
      <c r="I45" s="24">
        <f t="shared" si="1"/>
        <v>4188698</v>
      </c>
    </row>
    <row r="46" spans="1:9" s="2" customFormat="1" ht="25.5" hidden="1" customHeight="1" x14ac:dyDescent="0.25">
      <c r="A46" s="15"/>
      <c r="B46" s="15"/>
      <c r="C46" s="28" t="s">
        <v>49</v>
      </c>
      <c r="D46" s="24">
        <v>5533139</v>
      </c>
      <c r="E46" s="24">
        <v>753874</v>
      </c>
      <c r="F46" s="24">
        <f t="shared" si="0"/>
        <v>6287013</v>
      </c>
      <c r="G46" s="24">
        <v>3677455</v>
      </c>
      <c r="H46" s="24">
        <v>3493178</v>
      </c>
      <c r="I46" s="24">
        <f t="shared" si="1"/>
        <v>2609558</v>
      </c>
    </row>
    <row r="47" spans="1:9" s="2" customFormat="1" ht="25.5" hidden="1" x14ac:dyDescent="0.25">
      <c r="A47" s="15"/>
      <c r="B47" s="15"/>
      <c r="C47" s="25" t="s">
        <v>50</v>
      </c>
      <c r="D47" s="24">
        <v>0</v>
      </c>
      <c r="E47" s="24">
        <v>10032653</v>
      </c>
      <c r="F47" s="24">
        <f t="shared" si="0"/>
        <v>10032653</v>
      </c>
      <c r="G47" s="24">
        <v>8697803</v>
      </c>
      <c r="H47" s="24">
        <v>8697803</v>
      </c>
      <c r="I47" s="24">
        <f t="shared" si="1"/>
        <v>1334850</v>
      </c>
    </row>
    <row r="48" spans="1:9" s="2" customFormat="1" ht="25.5" hidden="1" customHeight="1" x14ac:dyDescent="0.25">
      <c r="A48" s="15"/>
      <c r="B48" s="15"/>
      <c r="C48" s="25" t="s">
        <v>51</v>
      </c>
      <c r="D48" s="24">
        <v>31486494</v>
      </c>
      <c r="E48" s="24">
        <v>969924963</v>
      </c>
      <c r="F48" s="24">
        <f t="shared" si="0"/>
        <v>1001411457</v>
      </c>
      <c r="G48" s="24">
        <v>987746678</v>
      </c>
      <c r="H48" s="24">
        <v>987466820</v>
      </c>
      <c r="I48" s="24">
        <f t="shared" si="1"/>
        <v>13664779</v>
      </c>
    </row>
    <row r="49" spans="1:11" s="2" customFormat="1" ht="12.75" hidden="1" customHeight="1" x14ac:dyDescent="0.25">
      <c r="A49" s="15"/>
      <c r="B49" s="15"/>
      <c r="C49" s="23" t="s">
        <v>52</v>
      </c>
      <c r="D49" s="24">
        <v>31136893</v>
      </c>
      <c r="E49" s="24">
        <v>1260258</v>
      </c>
      <c r="F49" s="24">
        <f t="shared" si="0"/>
        <v>32397151</v>
      </c>
      <c r="G49" s="24">
        <v>20670796</v>
      </c>
      <c r="H49" s="24">
        <v>20258546</v>
      </c>
      <c r="I49" s="24">
        <f t="shared" si="1"/>
        <v>11726355</v>
      </c>
    </row>
    <row r="50" spans="1:11" s="2" customFormat="1" ht="12.75" hidden="1" customHeight="1" x14ac:dyDescent="0.25">
      <c r="A50" s="15"/>
      <c r="B50" s="15"/>
      <c r="C50" s="25" t="s">
        <v>53</v>
      </c>
      <c r="D50" s="24">
        <v>63357342</v>
      </c>
      <c r="E50" s="24">
        <v>15995653</v>
      </c>
      <c r="F50" s="24">
        <f t="shared" si="0"/>
        <v>79352995</v>
      </c>
      <c r="G50" s="24">
        <v>59088966</v>
      </c>
      <c r="H50" s="24">
        <v>56471442</v>
      </c>
      <c r="I50" s="24">
        <f t="shared" si="1"/>
        <v>20264029</v>
      </c>
    </row>
    <row r="51" spans="1:11" s="2" customFormat="1" ht="6" hidden="1" customHeight="1" x14ac:dyDescent="0.25">
      <c r="A51" s="15"/>
      <c r="B51" s="15"/>
      <c r="C51" s="29"/>
      <c r="D51" s="30"/>
      <c r="E51" s="30"/>
      <c r="F51" s="30"/>
      <c r="G51" s="31"/>
      <c r="H51" s="30"/>
      <c r="I51" s="30"/>
    </row>
    <row r="52" spans="1:11" s="20" customFormat="1" ht="15.75" hidden="1" customHeight="1" x14ac:dyDescent="0.25">
      <c r="A52" s="32" t="s">
        <v>54</v>
      </c>
      <c r="B52" s="32"/>
      <c r="C52" s="32"/>
      <c r="D52" s="33">
        <f>SUM(D54:D92)</f>
        <v>17596539377</v>
      </c>
      <c r="E52" s="33">
        <f>SUM(E54:E92)</f>
        <v>1179878180</v>
      </c>
      <c r="F52" s="33">
        <f>SUM(D52:E52)</f>
        <v>18776417557</v>
      </c>
      <c r="G52" s="33">
        <f>SUM(G54:G92)</f>
        <v>10089694439</v>
      </c>
      <c r="H52" s="33">
        <f>SUM(H54:H92)</f>
        <v>9024919819</v>
      </c>
      <c r="I52" s="33">
        <f>SUM(F52-G52)</f>
        <v>8686723118</v>
      </c>
      <c r="J52" s="18"/>
      <c r="K52" s="19"/>
    </row>
    <row r="53" spans="1:11" s="2" customFormat="1" ht="3" hidden="1" customHeight="1" x14ac:dyDescent="0.25">
      <c r="A53" s="21"/>
      <c r="B53" s="21"/>
      <c r="C53" s="21"/>
      <c r="D53" s="22"/>
      <c r="E53" s="22"/>
      <c r="F53" s="22"/>
      <c r="G53" s="22"/>
      <c r="H53" s="22"/>
      <c r="I53" s="22"/>
    </row>
    <row r="54" spans="1:11" s="2" customFormat="1" ht="12.75" hidden="1" x14ac:dyDescent="0.25">
      <c r="A54" s="15"/>
      <c r="B54" s="15"/>
      <c r="C54" s="23" t="s">
        <v>15</v>
      </c>
      <c r="D54" s="24">
        <v>333315593</v>
      </c>
      <c r="E54" s="24">
        <v>-11004091.999999994</v>
      </c>
      <c r="F54" s="24">
        <f t="shared" ref="F54:F92" si="2">SUM(D54:E54)</f>
        <v>322311501</v>
      </c>
      <c r="G54" s="24">
        <v>207886737</v>
      </c>
      <c r="H54" s="24">
        <v>207811714</v>
      </c>
      <c r="I54" s="24">
        <f t="shared" ref="I54:I92" si="3">SUM(F54-G54)</f>
        <v>114424764</v>
      </c>
    </row>
    <row r="55" spans="1:11" s="2" customFormat="1" ht="12.75" hidden="1" x14ac:dyDescent="0.25">
      <c r="A55" s="15"/>
      <c r="B55" s="15"/>
      <c r="C55" s="23" t="s">
        <v>16</v>
      </c>
      <c r="D55" s="24">
        <v>59056596</v>
      </c>
      <c r="E55" s="24">
        <v>1779502</v>
      </c>
      <c r="F55" s="24">
        <f t="shared" si="2"/>
        <v>60836098</v>
      </c>
      <c r="G55" s="24">
        <v>35512354</v>
      </c>
      <c r="H55" s="24">
        <v>34089760</v>
      </c>
      <c r="I55" s="24">
        <f t="shared" si="3"/>
        <v>25323744</v>
      </c>
      <c r="J55" s="15"/>
    </row>
    <row r="56" spans="1:11" s="2" customFormat="1" ht="12.75" hidden="1" x14ac:dyDescent="0.25">
      <c r="A56" s="15"/>
      <c r="B56" s="15"/>
      <c r="C56" s="23" t="s">
        <v>17</v>
      </c>
      <c r="D56" s="24">
        <v>38864178</v>
      </c>
      <c r="E56" s="24">
        <v>-2361001</v>
      </c>
      <c r="F56" s="24">
        <f t="shared" si="2"/>
        <v>36503177</v>
      </c>
      <c r="G56" s="24">
        <v>13848466</v>
      </c>
      <c r="H56" s="24">
        <v>13086215</v>
      </c>
      <c r="I56" s="24">
        <f t="shared" si="3"/>
        <v>22654711</v>
      </c>
      <c r="J56" s="15"/>
    </row>
    <row r="57" spans="1:11" s="2" customFormat="1" ht="12.75" hidden="1" x14ac:dyDescent="0.25">
      <c r="A57" s="34"/>
      <c r="B57" s="34"/>
      <c r="C57" s="35" t="s">
        <v>18</v>
      </c>
      <c r="D57" s="36">
        <v>47262266</v>
      </c>
      <c r="E57" s="36">
        <v>1497899</v>
      </c>
      <c r="F57" s="36">
        <f t="shared" si="2"/>
        <v>48760165</v>
      </c>
      <c r="G57" s="36">
        <v>24498971</v>
      </c>
      <c r="H57" s="36">
        <v>24238747</v>
      </c>
      <c r="I57" s="36">
        <f t="shared" si="3"/>
        <v>24261194</v>
      </c>
      <c r="J57" s="15"/>
    </row>
    <row r="58" spans="1:11" s="15" customFormat="1" ht="25.5" customHeight="1" x14ac:dyDescent="0.25">
      <c r="C58" s="25" t="s">
        <v>19</v>
      </c>
      <c r="D58" s="24">
        <v>542186554</v>
      </c>
      <c r="E58" s="24">
        <v>100631164</v>
      </c>
      <c r="F58" s="24">
        <f t="shared" si="2"/>
        <v>642817718</v>
      </c>
      <c r="G58" s="24">
        <v>321840275</v>
      </c>
      <c r="H58" s="24">
        <v>287681446</v>
      </c>
      <c r="I58" s="24">
        <f t="shared" si="3"/>
        <v>320977443</v>
      </c>
    </row>
    <row r="59" spans="1:11" s="15" customFormat="1" ht="12.75" customHeight="1" x14ac:dyDescent="0.25">
      <c r="C59" s="23" t="s">
        <v>20</v>
      </c>
      <c r="D59" s="24">
        <v>1600462228</v>
      </c>
      <c r="E59" s="24">
        <v>39667158</v>
      </c>
      <c r="F59" s="24">
        <f t="shared" si="2"/>
        <v>1640129386</v>
      </c>
      <c r="G59" s="24">
        <v>945552554</v>
      </c>
      <c r="H59" s="24">
        <v>916834021</v>
      </c>
      <c r="I59" s="24">
        <f t="shared" si="3"/>
        <v>694576832</v>
      </c>
    </row>
    <row r="60" spans="1:11" s="15" customFormat="1" ht="12.75" x14ac:dyDescent="0.25">
      <c r="C60" s="23" t="s">
        <v>21</v>
      </c>
      <c r="D60" s="24">
        <v>32817919</v>
      </c>
      <c r="E60" s="24">
        <v>209561</v>
      </c>
      <c r="F60" s="24">
        <f t="shared" si="2"/>
        <v>33027480</v>
      </c>
      <c r="G60" s="24">
        <v>17018975</v>
      </c>
      <c r="H60" s="24">
        <v>16843237</v>
      </c>
      <c r="I60" s="24">
        <f t="shared" si="3"/>
        <v>16008505</v>
      </c>
    </row>
    <row r="61" spans="1:11" s="15" customFormat="1" ht="12.75" x14ac:dyDescent="0.25">
      <c r="C61" s="23" t="s">
        <v>22</v>
      </c>
      <c r="D61" s="24">
        <v>12411927</v>
      </c>
      <c r="E61" s="24">
        <v>-1026077</v>
      </c>
      <c r="F61" s="24">
        <f t="shared" si="2"/>
        <v>11385850</v>
      </c>
      <c r="G61" s="24">
        <v>2267920</v>
      </c>
      <c r="H61" s="24">
        <v>2077349</v>
      </c>
      <c r="I61" s="24">
        <f t="shared" si="3"/>
        <v>9117930</v>
      </c>
    </row>
    <row r="62" spans="1:11" s="2" customFormat="1" ht="25.5" customHeight="1" x14ac:dyDescent="0.25">
      <c r="C62" s="37" t="s">
        <v>23</v>
      </c>
      <c r="D62" s="24">
        <v>123481238</v>
      </c>
      <c r="E62" s="24">
        <v>6901618</v>
      </c>
      <c r="F62" s="24">
        <f t="shared" si="2"/>
        <v>130382856</v>
      </c>
      <c r="G62" s="24">
        <v>61422864</v>
      </c>
      <c r="H62" s="24">
        <v>51455059</v>
      </c>
      <c r="I62" s="24">
        <f t="shared" si="3"/>
        <v>68959992</v>
      </c>
    </row>
    <row r="63" spans="1:11" s="2" customFormat="1" ht="25.5" customHeight="1" x14ac:dyDescent="0.25">
      <c r="C63" s="37" t="s">
        <v>24</v>
      </c>
      <c r="D63" s="24">
        <v>1078270130</v>
      </c>
      <c r="E63" s="24">
        <v>224233202</v>
      </c>
      <c r="F63" s="24">
        <f t="shared" si="2"/>
        <v>1302503332</v>
      </c>
      <c r="G63" s="24">
        <v>786214748</v>
      </c>
      <c r="H63" s="24">
        <v>786099811</v>
      </c>
      <c r="I63" s="24">
        <f t="shared" si="3"/>
        <v>516288584</v>
      </c>
    </row>
    <row r="64" spans="1:11" s="2" customFormat="1" ht="25.5" customHeight="1" x14ac:dyDescent="0.25">
      <c r="C64" s="38" t="s">
        <v>25</v>
      </c>
      <c r="D64" s="24">
        <v>69785703</v>
      </c>
      <c r="E64" s="24">
        <v>23343358</v>
      </c>
      <c r="F64" s="24">
        <f t="shared" si="2"/>
        <v>93129061</v>
      </c>
      <c r="G64" s="24">
        <v>34216760</v>
      </c>
      <c r="H64" s="24">
        <v>34216760</v>
      </c>
      <c r="I64" s="24">
        <f t="shared" si="3"/>
        <v>58912301</v>
      </c>
    </row>
    <row r="65" spans="3:10" s="2" customFormat="1" ht="25.5" x14ac:dyDescent="0.25">
      <c r="C65" s="37" t="s">
        <v>26</v>
      </c>
      <c r="D65" s="24">
        <v>0</v>
      </c>
      <c r="E65" s="24">
        <v>4000000.0000000005</v>
      </c>
      <c r="F65" s="24">
        <f t="shared" si="2"/>
        <v>4000000.0000000005</v>
      </c>
      <c r="G65" s="24">
        <v>1194441</v>
      </c>
      <c r="H65" s="24">
        <v>1194441</v>
      </c>
      <c r="I65" s="24">
        <f t="shared" si="3"/>
        <v>2805559.0000000005</v>
      </c>
    </row>
    <row r="66" spans="3:10" s="2" customFormat="1" ht="25.5" x14ac:dyDescent="0.25">
      <c r="C66" s="37" t="s">
        <v>27</v>
      </c>
      <c r="D66" s="24">
        <v>3516065</v>
      </c>
      <c r="E66" s="24">
        <v>1720000.0000000002</v>
      </c>
      <c r="F66" s="24">
        <f t="shared" si="2"/>
        <v>5236065</v>
      </c>
      <c r="G66" s="24">
        <v>5227742</v>
      </c>
      <c r="H66" s="24">
        <v>5227742</v>
      </c>
      <c r="I66" s="24">
        <f t="shared" si="3"/>
        <v>8323</v>
      </c>
    </row>
    <row r="67" spans="3:10" s="2" customFormat="1" ht="25.5" x14ac:dyDescent="0.25">
      <c r="C67" s="38" t="s">
        <v>28</v>
      </c>
      <c r="D67" s="24">
        <v>0</v>
      </c>
      <c r="E67" s="24">
        <v>10584453</v>
      </c>
      <c r="F67" s="24">
        <f t="shared" si="2"/>
        <v>10584453</v>
      </c>
      <c r="G67" s="24">
        <v>4995344</v>
      </c>
      <c r="H67" s="24">
        <v>4995344</v>
      </c>
      <c r="I67" s="24">
        <f t="shared" si="3"/>
        <v>5589109</v>
      </c>
    </row>
    <row r="68" spans="3:10" s="2" customFormat="1" ht="12.75" x14ac:dyDescent="0.25">
      <c r="C68" s="39" t="s">
        <v>29</v>
      </c>
      <c r="D68" s="24">
        <v>10146244648</v>
      </c>
      <c r="E68" s="24">
        <v>182484492</v>
      </c>
      <c r="F68" s="24">
        <f t="shared" si="2"/>
        <v>10328729140</v>
      </c>
      <c r="G68" s="24">
        <v>5340520638</v>
      </c>
      <c r="H68" s="24">
        <v>4496962639</v>
      </c>
      <c r="I68" s="24">
        <f t="shared" si="3"/>
        <v>4988208502</v>
      </c>
    </row>
    <row r="69" spans="3:10" s="2" customFormat="1" ht="25.5" customHeight="1" x14ac:dyDescent="0.25">
      <c r="C69" s="38" t="s">
        <v>30</v>
      </c>
      <c r="D69" s="24">
        <v>323282774</v>
      </c>
      <c r="E69" s="24">
        <v>12437251.000000002</v>
      </c>
      <c r="F69" s="24">
        <f t="shared" si="2"/>
        <v>335720025</v>
      </c>
      <c r="G69" s="24">
        <v>188499233</v>
      </c>
      <c r="H69" s="24">
        <v>188499233</v>
      </c>
      <c r="I69" s="24">
        <f t="shared" si="3"/>
        <v>147220792</v>
      </c>
    </row>
    <row r="70" spans="3:10" s="2" customFormat="1" ht="25.5" x14ac:dyDescent="0.25">
      <c r="C70" s="40" t="s">
        <v>31</v>
      </c>
      <c r="D70" s="24">
        <v>207358383</v>
      </c>
      <c r="E70" s="24">
        <v>320066</v>
      </c>
      <c r="F70" s="24">
        <f t="shared" si="2"/>
        <v>207678449</v>
      </c>
      <c r="G70" s="24">
        <v>139175927</v>
      </c>
      <c r="H70" s="24">
        <v>128602958</v>
      </c>
      <c r="I70" s="24">
        <f t="shared" si="3"/>
        <v>68502522</v>
      </c>
      <c r="J70" s="2" t="s">
        <v>55</v>
      </c>
    </row>
    <row r="71" spans="3:10" s="2" customFormat="1" ht="25.5" x14ac:dyDescent="0.25">
      <c r="C71" s="38" t="s">
        <v>32</v>
      </c>
      <c r="D71" s="24">
        <v>0</v>
      </c>
      <c r="E71" s="24">
        <v>0</v>
      </c>
      <c r="F71" s="24">
        <f t="shared" si="2"/>
        <v>0</v>
      </c>
      <c r="G71" s="24">
        <v>0</v>
      </c>
      <c r="H71" s="24">
        <v>0</v>
      </c>
      <c r="I71" s="24">
        <f t="shared" si="3"/>
        <v>0</v>
      </c>
    </row>
    <row r="72" spans="3:10" s="2" customFormat="1" ht="25.5" x14ac:dyDescent="0.25">
      <c r="C72" s="37" t="s">
        <v>33</v>
      </c>
      <c r="D72" s="24">
        <v>1164939027</v>
      </c>
      <c r="E72" s="24">
        <v>112770157</v>
      </c>
      <c r="F72" s="24">
        <f t="shared" si="2"/>
        <v>1277709184</v>
      </c>
      <c r="G72" s="24">
        <v>790004666</v>
      </c>
      <c r="H72" s="24">
        <v>737008379</v>
      </c>
      <c r="I72" s="24">
        <f t="shared" si="3"/>
        <v>487704518</v>
      </c>
    </row>
    <row r="73" spans="3:10" s="2" customFormat="1" ht="12.75" x14ac:dyDescent="0.25">
      <c r="C73" s="39" t="s">
        <v>34</v>
      </c>
      <c r="D73" s="24">
        <v>0</v>
      </c>
      <c r="E73" s="24">
        <v>0</v>
      </c>
      <c r="F73" s="24">
        <f t="shared" si="2"/>
        <v>0</v>
      </c>
      <c r="G73" s="24">
        <v>0</v>
      </c>
      <c r="H73" s="24">
        <v>0</v>
      </c>
      <c r="I73" s="24">
        <f t="shared" si="3"/>
        <v>0</v>
      </c>
    </row>
    <row r="74" spans="3:10" s="2" customFormat="1" ht="12.75" customHeight="1" x14ac:dyDescent="0.25">
      <c r="C74" s="39" t="s">
        <v>35</v>
      </c>
      <c r="D74" s="24">
        <v>2861000</v>
      </c>
      <c r="E74" s="24">
        <v>2862587</v>
      </c>
      <c r="F74" s="24">
        <f t="shared" si="2"/>
        <v>5723587</v>
      </c>
      <c r="G74" s="24">
        <v>4713620</v>
      </c>
      <c r="H74" s="24">
        <v>4713620</v>
      </c>
      <c r="I74" s="24">
        <f t="shared" si="3"/>
        <v>1009967</v>
      </c>
    </row>
    <row r="75" spans="3:10" s="2" customFormat="1" ht="12.75" customHeight="1" x14ac:dyDescent="0.25">
      <c r="C75" s="39" t="s">
        <v>36</v>
      </c>
      <c r="D75" s="24">
        <v>0</v>
      </c>
      <c r="E75" s="24">
        <v>0</v>
      </c>
      <c r="F75" s="24">
        <f>SUM(D75:E75)</f>
        <v>0</v>
      </c>
      <c r="G75" s="24">
        <v>0</v>
      </c>
      <c r="H75" s="24">
        <v>0</v>
      </c>
      <c r="I75" s="24">
        <f t="shared" si="3"/>
        <v>0</v>
      </c>
    </row>
    <row r="76" spans="3:10" s="2" customFormat="1" ht="25.5" customHeight="1" x14ac:dyDescent="0.25">
      <c r="C76" s="37" t="s">
        <v>37</v>
      </c>
      <c r="D76" s="24">
        <v>0</v>
      </c>
      <c r="E76" s="24">
        <v>0</v>
      </c>
      <c r="F76" s="24">
        <f t="shared" si="2"/>
        <v>0</v>
      </c>
      <c r="G76" s="24">
        <v>0</v>
      </c>
      <c r="H76" s="24">
        <v>0</v>
      </c>
      <c r="I76" s="24">
        <f t="shared" si="3"/>
        <v>0</v>
      </c>
    </row>
    <row r="77" spans="3:10" s="2" customFormat="1" ht="25.5" x14ac:dyDescent="0.25">
      <c r="C77" s="37" t="s">
        <v>38</v>
      </c>
      <c r="D77" s="24">
        <v>0</v>
      </c>
      <c r="E77" s="24">
        <v>0</v>
      </c>
      <c r="F77" s="24">
        <f t="shared" si="2"/>
        <v>0</v>
      </c>
      <c r="G77" s="24">
        <v>0</v>
      </c>
      <c r="H77" s="24">
        <v>0</v>
      </c>
      <c r="I77" s="24">
        <f t="shared" si="3"/>
        <v>0</v>
      </c>
    </row>
    <row r="78" spans="3:10" s="2" customFormat="1" ht="12.75" customHeight="1" x14ac:dyDescent="0.25">
      <c r="C78" s="37" t="s">
        <v>39</v>
      </c>
      <c r="D78" s="24">
        <v>0</v>
      </c>
      <c r="E78" s="24">
        <v>0</v>
      </c>
      <c r="F78" s="24">
        <f t="shared" si="2"/>
        <v>0</v>
      </c>
      <c r="G78" s="24">
        <v>0</v>
      </c>
      <c r="H78" s="24">
        <v>0</v>
      </c>
      <c r="I78" s="24">
        <f t="shared" si="3"/>
        <v>0</v>
      </c>
    </row>
    <row r="79" spans="3:10" s="2" customFormat="1" ht="12.75" customHeight="1" x14ac:dyDescent="0.25">
      <c r="C79" s="37" t="s">
        <v>40</v>
      </c>
      <c r="D79" s="24">
        <v>0</v>
      </c>
      <c r="E79" s="24">
        <v>0</v>
      </c>
      <c r="F79" s="24">
        <f t="shared" si="2"/>
        <v>0</v>
      </c>
      <c r="G79" s="24">
        <v>0</v>
      </c>
      <c r="H79" s="24">
        <v>0</v>
      </c>
      <c r="I79" s="24">
        <f t="shared" si="3"/>
        <v>0</v>
      </c>
    </row>
    <row r="80" spans="3:10" s="2" customFormat="1" ht="12.75" x14ac:dyDescent="0.25">
      <c r="C80" s="37" t="s">
        <v>41</v>
      </c>
      <c r="D80" s="24">
        <v>0</v>
      </c>
      <c r="E80" s="24">
        <v>0</v>
      </c>
      <c r="F80" s="24">
        <f>SUM(D80:E80)</f>
        <v>0</v>
      </c>
      <c r="G80" s="24">
        <v>0</v>
      </c>
      <c r="H80" s="24">
        <v>0</v>
      </c>
      <c r="I80" s="24">
        <f t="shared" si="3"/>
        <v>0</v>
      </c>
    </row>
    <row r="81" spans="1:9" s="2" customFormat="1" ht="25.5" x14ac:dyDescent="0.25">
      <c r="C81" s="37" t="s">
        <v>42</v>
      </c>
      <c r="D81" s="24">
        <v>1810423148</v>
      </c>
      <c r="E81" s="24">
        <v>466017904</v>
      </c>
      <c r="F81" s="24">
        <f t="shared" si="2"/>
        <v>2276441052</v>
      </c>
      <c r="G81" s="24">
        <v>1162909853</v>
      </c>
      <c r="H81" s="24">
        <v>1081127287</v>
      </c>
      <c r="I81" s="24">
        <f t="shared" si="3"/>
        <v>1113531199</v>
      </c>
    </row>
    <row r="82" spans="1:9" s="2" customFormat="1" ht="12.75" customHeight="1" x14ac:dyDescent="0.25">
      <c r="C82" s="37" t="s">
        <v>43</v>
      </c>
      <c r="D82" s="24">
        <v>0</v>
      </c>
      <c r="E82" s="24">
        <v>0</v>
      </c>
      <c r="F82" s="24">
        <f t="shared" si="2"/>
        <v>0</v>
      </c>
      <c r="G82" s="24">
        <v>0</v>
      </c>
      <c r="H82" s="24">
        <v>0</v>
      </c>
      <c r="I82" s="24">
        <f t="shared" si="3"/>
        <v>0</v>
      </c>
    </row>
    <row r="83" spans="1:9" s="2" customFormat="1" ht="25.5" x14ac:dyDescent="0.25">
      <c r="C83" s="37" t="s">
        <v>44</v>
      </c>
      <c r="D83" s="24">
        <v>0</v>
      </c>
      <c r="E83" s="24">
        <v>1909878</v>
      </c>
      <c r="F83" s="24">
        <f t="shared" si="2"/>
        <v>1909878</v>
      </c>
      <c r="G83" s="24">
        <v>1273251</v>
      </c>
      <c r="H83" s="24">
        <v>1254957</v>
      </c>
      <c r="I83" s="24">
        <f t="shared" si="3"/>
        <v>636627</v>
      </c>
    </row>
    <row r="84" spans="1:9" s="2" customFormat="1" ht="12.75" x14ac:dyDescent="0.25">
      <c r="C84" s="39" t="s">
        <v>45</v>
      </c>
      <c r="D84" s="24">
        <v>0</v>
      </c>
      <c r="E84" s="24">
        <v>0</v>
      </c>
      <c r="F84" s="24">
        <f t="shared" si="2"/>
        <v>0</v>
      </c>
      <c r="G84" s="24">
        <v>0</v>
      </c>
      <c r="H84" s="24">
        <v>0</v>
      </c>
      <c r="I84" s="24">
        <f t="shared" si="3"/>
        <v>0</v>
      </c>
    </row>
    <row r="85" spans="1:9" s="2" customFormat="1" ht="25.5" customHeight="1" x14ac:dyDescent="0.25">
      <c r="C85" s="37" t="s">
        <v>46</v>
      </c>
      <c r="D85" s="24">
        <v>0</v>
      </c>
      <c r="E85" s="24">
        <v>0</v>
      </c>
      <c r="F85" s="24">
        <f t="shared" si="2"/>
        <v>0</v>
      </c>
      <c r="G85" s="24">
        <v>0</v>
      </c>
      <c r="H85" s="24">
        <v>0</v>
      </c>
      <c r="I85" s="24">
        <f t="shared" si="3"/>
        <v>0</v>
      </c>
    </row>
    <row r="86" spans="1:9" s="2" customFormat="1" ht="25.5" x14ac:dyDescent="0.25">
      <c r="C86" s="37" t="s">
        <v>47</v>
      </c>
      <c r="D86" s="24">
        <v>0</v>
      </c>
      <c r="E86" s="24">
        <v>0</v>
      </c>
      <c r="F86" s="24">
        <f t="shared" si="2"/>
        <v>0</v>
      </c>
      <c r="G86" s="24">
        <v>0</v>
      </c>
      <c r="H86" s="24">
        <v>0</v>
      </c>
      <c r="I86" s="24">
        <f t="shared" si="3"/>
        <v>0</v>
      </c>
    </row>
    <row r="87" spans="1:9" s="2" customFormat="1" ht="12.75" x14ac:dyDescent="0.25">
      <c r="C87" s="37" t="s">
        <v>48</v>
      </c>
      <c r="D87" s="24">
        <v>0</v>
      </c>
      <c r="E87" s="24">
        <v>0</v>
      </c>
      <c r="F87" s="24">
        <f t="shared" si="2"/>
        <v>0</v>
      </c>
      <c r="G87" s="24">
        <v>0</v>
      </c>
      <c r="H87" s="24">
        <v>0</v>
      </c>
      <c r="I87" s="24">
        <f t="shared" si="3"/>
        <v>0</v>
      </c>
    </row>
    <row r="88" spans="1:9" s="2" customFormat="1" ht="25.5" customHeight="1" x14ac:dyDescent="0.25">
      <c r="C88" s="41" t="s">
        <v>49</v>
      </c>
      <c r="D88" s="24">
        <v>0</v>
      </c>
      <c r="E88" s="24">
        <v>0</v>
      </c>
      <c r="F88" s="24">
        <f t="shared" si="2"/>
        <v>0</v>
      </c>
      <c r="G88" s="24">
        <v>0</v>
      </c>
      <c r="H88" s="24">
        <v>0</v>
      </c>
      <c r="I88" s="24">
        <f t="shared" si="3"/>
        <v>0</v>
      </c>
    </row>
    <row r="89" spans="1:9" s="2" customFormat="1" ht="25.5" x14ac:dyDescent="0.25">
      <c r="C89" s="37" t="s">
        <v>50</v>
      </c>
      <c r="D89" s="24">
        <v>0</v>
      </c>
      <c r="E89" s="24">
        <v>0</v>
      </c>
      <c r="F89" s="24">
        <f>SUM(D89:E89)</f>
        <v>0</v>
      </c>
      <c r="G89" s="24">
        <v>0</v>
      </c>
      <c r="H89" s="24">
        <v>0</v>
      </c>
      <c r="I89" s="24">
        <f t="shared" si="3"/>
        <v>0</v>
      </c>
    </row>
    <row r="90" spans="1:9" s="2" customFormat="1" ht="25.5" customHeight="1" x14ac:dyDescent="0.25">
      <c r="C90" s="37" t="s">
        <v>51</v>
      </c>
      <c r="D90" s="24">
        <v>0</v>
      </c>
      <c r="E90" s="24">
        <v>0</v>
      </c>
      <c r="F90" s="24">
        <f t="shared" si="2"/>
        <v>0</v>
      </c>
      <c r="G90" s="24">
        <v>0</v>
      </c>
      <c r="H90" s="24">
        <v>0</v>
      </c>
      <c r="I90" s="24">
        <f t="shared" si="3"/>
        <v>0</v>
      </c>
    </row>
    <row r="91" spans="1:9" s="2" customFormat="1" ht="12.75" customHeight="1" x14ac:dyDescent="0.25">
      <c r="C91" s="39" t="s">
        <v>52</v>
      </c>
      <c r="D91" s="24">
        <v>0</v>
      </c>
      <c r="E91" s="24">
        <v>0</v>
      </c>
      <c r="F91" s="24">
        <f t="shared" si="2"/>
        <v>0</v>
      </c>
      <c r="G91" s="24">
        <v>0</v>
      </c>
      <c r="H91" s="24">
        <v>0</v>
      </c>
      <c r="I91" s="24">
        <f t="shared" si="3"/>
        <v>0</v>
      </c>
    </row>
    <row r="92" spans="1:9" s="2" customFormat="1" ht="12.75" customHeight="1" x14ac:dyDescent="0.25">
      <c r="C92" s="37" t="s">
        <v>53</v>
      </c>
      <c r="D92" s="24">
        <v>0</v>
      </c>
      <c r="E92" s="24">
        <v>899100</v>
      </c>
      <c r="F92" s="24">
        <f t="shared" si="2"/>
        <v>899100</v>
      </c>
      <c r="G92" s="24">
        <v>899100</v>
      </c>
      <c r="H92" s="24">
        <v>899100</v>
      </c>
      <c r="I92" s="24">
        <f t="shared" si="3"/>
        <v>0</v>
      </c>
    </row>
    <row r="93" spans="1:9" s="2" customFormat="1" ht="3" customHeight="1" thickBot="1" x14ac:dyDescent="0.3">
      <c r="C93" s="42"/>
      <c r="D93" s="24"/>
      <c r="E93" s="24"/>
      <c r="F93" s="24"/>
      <c r="G93" s="24"/>
      <c r="H93" s="24"/>
      <c r="I93" s="24"/>
    </row>
    <row r="94" spans="1:9" s="2" customFormat="1" ht="3" customHeight="1" x14ac:dyDescent="0.25">
      <c r="A94" s="43"/>
      <c r="B94" s="43"/>
      <c r="C94" s="44"/>
      <c r="D94" s="45"/>
      <c r="E94" s="45"/>
      <c r="F94" s="45"/>
      <c r="G94" s="45"/>
      <c r="H94" s="45"/>
      <c r="I94" s="45"/>
    </row>
    <row r="95" spans="1:9" s="48" customFormat="1" ht="15.75" customHeight="1" x14ac:dyDescent="0.25">
      <c r="A95" s="46" t="s">
        <v>56</v>
      </c>
      <c r="B95" s="46"/>
      <c r="C95" s="46"/>
      <c r="D95" s="47">
        <f t="shared" ref="D95:I95" si="4">SUM(D10,D52)</f>
        <v>23814731328</v>
      </c>
      <c r="E95" s="47">
        <f t="shared" si="4"/>
        <v>11581225422</v>
      </c>
      <c r="F95" s="47">
        <f t="shared" si="4"/>
        <v>35395956750</v>
      </c>
      <c r="G95" s="47">
        <f t="shared" si="4"/>
        <v>23218803045</v>
      </c>
      <c r="H95" s="47">
        <f t="shared" si="4"/>
        <v>21772801259</v>
      </c>
      <c r="I95" s="47">
        <f t="shared" si="4"/>
        <v>12177153705</v>
      </c>
    </row>
    <row r="96" spans="1:9" s="2" customFormat="1" ht="12.75" customHeight="1" x14ac:dyDescent="0.25">
      <c r="A96" s="49" t="s">
        <v>57</v>
      </c>
      <c r="B96" s="50"/>
      <c r="C96" s="50"/>
      <c r="D96" s="51"/>
      <c r="E96" s="51"/>
      <c r="F96" s="51"/>
      <c r="G96" s="51"/>
      <c r="H96" s="51"/>
      <c r="I96" s="51"/>
    </row>
  </sheetData>
  <mergeCells count="12">
    <mergeCell ref="A7:C8"/>
    <mergeCell ref="D7:H7"/>
    <mergeCell ref="I7:I8"/>
    <mergeCell ref="A10:C10"/>
    <mergeCell ref="A52:C52"/>
    <mergeCell ref="A95:C95"/>
    <mergeCell ref="A1:I1"/>
    <mergeCell ref="A2:I2"/>
    <mergeCell ref="A3:I3"/>
    <mergeCell ref="A4:I4"/>
    <mergeCell ref="A5:I5"/>
    <mergeCell ref="A6:I6"/>
  </mergeCells>
  <pageMargins left="0.19685039370078741" right="0.19685039370078741" top="0.78740157480314965" bottom="0.78740157480314965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2023-10-26T18:28:15Z</dcterms:created>
  <dcterms:modified xsi:type="dcterms:W3CDTF">2023-10-26T18:28:16Z</dcterms:modified>
</cp:coreProperties>
</file>