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"/>
    </mc:Choice>
  </mc:AlternateContent>
  <xr:revisionPtr revIDLastSave="0" documentId="8_{531753C0-9863-4440-A41D-E881DA4FF86E}" xr6:coauthVersionLast="40" xr6:coauthVersionMax="40" xr10:uidLastSave="{00000000-0000-0000-0000-000000000000}"/>
  <bookViews>
    <workbookView xWindow="0" yWindow="0" windowWidth="25200" windowHeight="12360" xr2:uid="{337DD2EC-5CEE-4787-8D7E-E5E98E3D2D51}"/>
  </bookViews>
  <sheets>
    <sheet name="26 Entidades 1" sheetId="1" r:id="rId1"/>
  </sheets>
  <definedNames>
    <definedName name="_xlnm.Print_Titles" localSheetId="0">'26 Entidades 1'!$2:$8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1" i="1" l="1"/>
  <c r="F351" i="1"/>
  <c r="E351" i="1"/>
  <c r="F342" i="1"/>
  <c r="E342" i="1"/>
  <c r="G333" i="1"/>
  <c r="F333" i="1"/>
  <c r="E333" i="1"/>
  <c r="F330" i="1"/>
  <c r="E330" i="1"/>
  <c r="F324" i="1"/>
  <c r="E324" i="1"/>
  <c r="G231" i="1"/>
  <c r="F231" i="1"/>
  <c r="E231" i="1"/>
  <c r="F219" i="1"/>
  <c r="E219" i="1"/>
  <c r="G208" i="1"/>
  <c r="F208" i="1"/>
  <c r="E208" i="1"/>
  <c r="G78" i="1"/>
  <c r="F78" i="1"/>
  <c r="E78" i="1"/>
  <c r="G72" i="1"/>
  <c r="F72" i="1"/>
  <c r="E72" i="1"/>
  <c r="G68" i="1"/>
  <c r="F68" i="1"/>
  <c r="E68" i="1"/>
  <c r="G62" i="1"/>
  <c r="F62" i="1"/>
  <c r="E62" i="1"/>
  <c r="G56" i="1"/>
  <c r="F56" i="1"/>
  <c r="E56" i="1"/>
  <c r="G53" i="1"/>
  <c r="F53" i="1"/>
  <c r="E53" i="1"/>
  <c r="F50" i="1"/>
  <c r="E50" i="1"/>
  <c r="G46" i="1"/>
  <c r="F46" i="1"/>
  <c r="E46" i="1"/>
  <c r="G39" i="1"/>
  <c r="F39" i="1"/>
  <c r="E39" i="1"/>
  <c r="G36" i="1"/>
  <c r="F36" i="1"/>
  <c r="E36" i="1"/>
  <c r="G32" i="1"/>
  <c r="F32" i="1"/>
  <c r="E32" i="1"/>
  <c r="F29" i="1"/>
  <c r="E29" i="1"/>
  <c r="G26" i="1"/>
  <c r="F26" i="1"/>
  <c r="E26" i="1"/>
  <c r="G23" i="1"/>
  <c r="F23" i="1"/>
  <c r="E23" i="1"/>
  <c r="G20" i="1"/>
  <c r="F20" i="1"/>
  <c r="E20" i="1"/>
  <c r="G17" i="1"/>
  <c r="F17" i="1"/>
  <c r="E17" i="1"/>
  <c r="G14" i="1"/>
  <c r="F14" i="1"/>
  <c r="E14" i="1"/>
  <c r="G11" i="1"/>
  <c r="F11" i="1"/>
  <c r="E11" i="1"/>
  <c r="G9" i="1"/>
  <c r="F9" i="1"/>
  <c r="E9" i="1"/>
</calcChain>
</file>

<file path=xl/sharedStrings.xml><?xml version="1.0" encoding="utf-8"?>
<sst xmlns="http://schemas.openxmlformats.org/spreadsheetml/2006/main" count="564" uniqueCount="184">
  <si>
    <t>GOBIERNO CONSTITUCIONAL DEL ESTADO DE CHIAPAS</t>
  </si>
  <si>
    <t>ENTIDADES PARAESTATALES Y FIDEICOMISOS NO EMPRESARIALES Y NO FINANCIEROS</t>
  </si>
  <si>
    <t>EJERCICIO Y DESTINO DE GASTO FEDERALIZADO Y REINTEGROS</t>
  </si>
  <si>
    <t>DEL 1 DE ENERO AL 30 DE SEPTIEMBRE DE 2023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</si>
  <si>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</si>
  <si>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</si>
  <si>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</si>
  <si>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</si>
  <si>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</si>
  <si>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</si>
  <si>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</si>
  <si>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</si>
  <si>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UNIVERSIDAD DE CIENCIAS Y ARTES DE CHIAPAS</t>
  </si>
  <si>
    <t>5 95 U0060 Subsidios para Organismos Descentralizados Estatales.</t>
  </si>
  <si>
    <t>Cobertura Estatal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</si>
  <si>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</si>
  <si>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</si>
  <si>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</si>
  <si>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</si>
  <si>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</si>
  <si>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</si>
  <si>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</si>
  <si>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5 94 S247C Programa para el Desarrollo Profesional Docente (Superior)</t>
  </si>
  <si>
    <t>INSTITUTO DE CAPACITACIÓN Y VINCULACIÓN TECNOLÓGICA DEL ESTADO DE CHIAPAS</t>
  </si>
  <si>
    <t>SISTEMA PARA EL DESARROLLO INTEGRAL DE LA FAMILIA DEL ESTADO DE CHIAPAS, DIF-CHIAPAS</t>
  </si>
  <si>
    <t>5 33 I0060 FAM Asistencia Social.</t>
  </si>
  <si>
    <t>Tuxtla Gutiérrez</t>
  </si>
  <si>
    <t>5 92 E0400 Servicios de Asistencia Social Integral.</t>
  </si>
  <si>
    <t>Berriozábal</t>
  </si>
  <si>
    <t>Palenque</t>
  </si>
  <si>
    <t>Tapachula</t>
  </si>
  <si>
    <t>SECRETARIADO EJECUTIVO DEL SISTEMA ESTATAL DE SEGURIDAD PÚBLICA</t>
  </si>
  <si>
    <t>5 33 I0110 FASP.</t>
  </si>
  <si>
    <t>5 95 U0020 Fondo para el Fortalecimiento de las Instituciones de Seguridad Pública (FOFISP)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</si>
  <si>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</si>
  <si>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</si>
  <si>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</si>
  <si>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5 94 S2680 Programa de Apoyos a la Cultura.</t>
  </si>
  <si>
    <t>5 95 U2810 Programa Nacional de Reconstrucción.</t>
  </si>
  <si>
    <t>Comitán de Domínguez</t>
  </si>
  <si>
    <t>San Cristóbal de las Casas</t>
  </si>
  <si>
    <t>INSTITUTO DE SALUD</t>
  </si>
  <si>
    <t>5 33 I0020 FASSA.</t>
  </si>
  <si>
    <t>5 92 P0200 Salud Materna, Sexual y Reproductiva (AFASPE).</t>
  </si>
  <si>
    <t>5 92 U0080 Prevención y Control de Sobrepeso, Obesidad y Diabetes (AFASPE).</t>
  </si>
  <si>
    <t>5 95 U0130 Atención a la Salud y Medicamentos Gratuitos para la Población sin Seguridad Social Laboral.</t>
  </si>
  <si>
    <t>INSTITUTO CHIAPANECO DE EDUCACIÓN PARA JÓVENES Y ADULTOS</t>
  </si>
  <si>
    <t>5 33 I0100 FAETA Educación de Adultos.</t>
  </si>
  <si>
    <t>5 94 E0640 Educación para Adultos (INEA).</t>
  </si>
  <si>
    <t>COLEGIO DE EDUCACIÓN PROFESIONAL TÉCNICA DEL ESTADO DE CHIAPAS “CONALEP CHIAPAS”</t>
  </si>
  <si>
    <t>5 33 I0090 FAETA Educación Tecnológica.</t>
  </si>
  <si>
    <t>INSTITUTO DE CIENCIA, TECNOLOGÍA E INNOVACIÓN DEL ESTADO DE CHIAPAS</t>
  </si>
  <si>
    <t>No cuenta con recursos federales.</t>
  </si>
  <si>
    <t>INSTITUTO DE LA INFRAESTRUCTURA FÍSICA EDUCATIVA DEL ESTADO DE CHIAPAS</t>
  </si>
  <si>
    <t>5 33 I0070 FAM Infraestructura Educativa Básica.</t>
  </si>
  <si>
    <t>Ángel Albino Corzo</t>
  </si>
  <si>
    <t>Arriaga</t>
  </si>
  <si>
    <t>Acacoyagua</t>
  </si>
  <si>
    <t>Acala</t>
  </si>
  <si>
    <t>Cacahoatán</t>
  </si>
  <si>
    <t>Cintalapa</t>
  </si>
  <si>
    <t>Coapilla</t>
  </si>
  <si>
    <t>La Concordia</t>
  </si>
  <si>
    <t>Copainalá</t>
  </si>
  <si>
    <t>Chenalhó</t>
  </si>
  <si>
    <t>Chiapa de Corzo</t>
  </si>
  <si>
    <t>Chicomuselo</t>
  </si>
  <si>
    <t>Chilón</t>
  </si>
  <si>
    <t>Escuintla</t>
  </si>
  <si>
    <t>Chamula</t>
  </si>
  <si>
    <t>Huehuetán</t>
  </si>
  <si>
    <t>Huitiupán</t>
  </si>
  <si>
    <t>Ixhuatán</t>
  </si>
  <si>
    <t>Ixtapa</t>
  </si>
  <si>
    <t>Ixtapangajoya</t>
  </si>
  <si>
    <t>Jiquipilas</t>
  </si>
  <si>
    <t>Jitotol</t>
  </si>
  <si>
    <t>Juárez</t>
  </si>
  <si>
    <t>Larráinzar</t>
  </si>
  <si>
    <t>Las Margaritas</t>
  </si>
  <si>
    <t>Motozintla</t>
  </si>
  <si>
    <t>Ocosingo</t>
  </si>
  <si>
    <t>Ocozocoautla de Espinosa</t>
  </si>
  <si>
    <t>Mapastepec</t>
  </si>
  <si>
    <t>Ostuacán</t>
  </si>
  <si>
    <t>Oxchuc</t>
  </si>
  <si>
    <t>Pichucalco</t>
  </si>
  <si>
    <t>Pijijiapan</t>
  </si>
  <si>
    <t>Reforma</t>
  </si>
  <si>
    <t>San Fernando</t>
  </si>
  <si>
    <t>Simojovel</t>
  </si>
  <si>
    <t>Sitalá</t>
  </si>
  <si>
    <t>Socoltenango</t>
  </si>
  <si>
    <t>Solosuchiapa</t>
  </si>
  <si>
    <t>Suchiapa</t>
  </si>
  <si>
    <t>Suchiate</t>
  </si>
  <si>
    <t>Tapilula</t>
  </si>
  <si>
    <t>Tecpatán</t>
  </si>
  <si>
    <t>Tenejapa</t>
  </si>
  <si>
    <t>Tonalá</t>
  </si>
  <si>
    <t>La Trinitaria</t>
  </si>
  <si>
    <t>Tuxtla Chico</t>
  </si>
  <si>
    <t>Tzimol</t>
  </si>
  <si>
    <t>Venustiano Carranza</t>
  </si>
  <si>
    <t>Villa Corzo</t>
  </si>
  <si>
    <t>Villaflores</t>
  </si>
  <si>
    <t>Yajalón</t>
  </si>
  <si>
    <t>Zinacantán</t>
  </si>
  <si>
    <t>Benemérito de las Américas</t>
  </si>
  <si>
    <t>San Andrés Duraznal</t>
  </si>
  <si>
    <t>Mezcalapa</t>
  </si>
  <si>
    <t>5 33 I007A FAM Fideicomiso de Infraestructura Básica.</t>
  </si>
  <si>
    <t>5 33 I007B FAM Certificados de Infraestructura Básica.</t>
  </si>
  <si>
    <t>Tuzantán</t>
  </si>
  <si>
    <t>Tumbalá</t>
  </si>
  <si>
    <t>Frontera Hidalgo</t>
  </si>
  <si>
    <t>San Juan Cancuc</t>
  </si>
  <si>
    <t>Santiago el Pinar</t>
  </si>
  <si>
    <t>Rincón Chamula San Pedro</t>
  </si>
  <si>
    <t>El Parral</t>
  </si>
  <si>
    <t>Salto de Agua</t>
  </si>
  <si>
    <t>Villa Comaltitlán</t>
  </si>
  <si>
    <t>Frontera Comalapa</t>
  </si>
  <si>
    <t>Chicoasén</t>
  </si>
  <si>
    <t>Catazajá</t>
  </si>
  <si>
    <t>Bochil</t>
  </si>
  <si>
    <t>5 33 I0080 FAM Infraestructura Educativa Media Superior.</t>
  </si>
  <si>
    <t>5 33 I008A FAM Fideicomiso de Infraestructura Media Superior.</t>
  </si>
  <si>
    <t>5 33 I008B FAM Certificados de Infraestructura Media Superior.</t>
  </si>
  <si>
    <t>5 33 I008C FAM Infraestructura Educativa Superior.</t>
  </si>
  <si>
    <t>5 33 I008D FAM Fideicomiso de Infraestructura Superior.</t>
  </si>
  <si>
    <t>5 33 I008E FAM Certificados de Infraestructura Superior.</t>
  </si>
  <si>
    <t>5 95 R1410 Fideicomiso para la Infraestructura en los Estados.</t>
  </si>
  <si>
    <t>Teopisca</t>
  </si>
  <si>
    <t>PROMOTORA DE VIVIENDA CHIAPAS</t>
  </si>
  <si>
    <t>INSTITUTO ESTATAL DEL AGUA</t>
  </si>
  <si>
    <t>5 94 S0740 Agua Potable, Drenaje y Tratamiento.</t>
  </si>
  <si>
    <t>5 94 S074A Agua Potable, Drenaje y Tratamiento (Urbano).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</si>
  <si>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</si>
  <si>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</si>
  <si>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</si>
  <si>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</si>
  <si>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</si>
  <si>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INSTITUTO DE BOMBEROS DEL ESTADO DE CHIAPAS</t>
  </si>
  <si>
    <t>COMISIÓN DE CAMINOS E INFRAESTRUCTURA HIDRÁULICA</t>
  </si>
  <si>
    <t>5 33 I0030 FAIS Entidades (FISE).</t>
  </si>
  <si>
    <t>El Bosque</t>
  </si>
  <si>
    <t>Altamirano</t>
  </si>
  <si>
    <t>Chalchihuitán</t>
  </si>
  <si>
    <t>Chanal</t>
  </si>
  <si>
    <t>Huixtán</t>
  </si>
  <si>
    <t>La Libertad</t>
  </si>
  <si>
    <t>Mitontic</t>
  </si>
  <si>
    <t>Nicolás Ruiz</t>
  </si>
  <si>
    <t>Pueblo Nuevo Solistahuacán</t>
  </si>
  <si>
    <t>Aldama</t>
  </si>
  <si>
    <t>Montecristo de Guerrero</t>
  </si>
  <si>
    <t>5 33 I003C Agua Potable, Drenaje y Tratamiento (Rural). Ramo 16 – S074</t>
  </si>
  <si>
    <t>5 33 I0120 FAFEF.</t>
  </si>
  <si>
    <t>5 33 I012D Agua Potable, Drenaje y Tratamiento (Urbano). Ramo 16 – S074</t>
  </si>
  <si>
    <t>5 33 I012E Agua Potable, Drenaje y Tratamiento (Rural). Ramo 16 – S074</t>
  </si>
  <si>
    <t>5 91 K0320 Reconstrucción y Conservación de Carreteras.</t>
  </si>
  <si>
    <t>5 93 U0930 Fondo para Entidades Federativas y Municipios Productores de hidrocarburos.</t>
  </si>
  <si>
    <t>Pantelhó</t>
  </si>
  <si>
    <t>Sunuapa</t>
  </si>
  <si>
    <t>Amatán</t>
  </si>
  <si>
    <t>Huixtla</t>
  </si>
  <si>
    <t>Francisco León</t>
  </si>
  <si>
    <t>5 94 S074B Agua Potable, Drenaje y Tratamiento (Rural).</t>
  </si>
  <si>
    <t>5 95 U0190 Fondo Regional.</t>
  </si>
  <si>
    <t>PROCURADURÍA AMBIENTAL DEL ESTADO DE CHIAPAS</t>
  </si>
  <si>
    <t>COMISIÓN EJECUTIVA ESTATAL DE ATENCIÓN A VICTIMAS PARA EL ESTADO DE CHIAPAS</t>
  </si>
  <si>
    <t>5 91 E0150 Promover la Atención y Prevención de la Violencia contra las Mujeres.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</si>
  <si>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</si>
  <si>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</si>
  <si>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</si>
  <si>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</si>
  <si>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COMISIÓN ESTATAL DE CONCILIACIÓN Y ARBITRAJE MÉDICO DEL ESTADO DE CHIAPAS</t>
  </si>
  <si>
    <t>CENTRO REGIONAL DE FORMACIÓN DOCENTE E INVESTIGACIÓN EDUCATIVA</t>
  </si>
  <si>
    <t>INSTITUTO DE COMUNICACIÓN SOCIAL Y RELACIONES PÚBLICAS DEL ESTADO DE CHIAPAS</t>
  </si>
  <si>
    <t>CONSEJERÍA JURÍDICA DEL GOBERNADOR</t>
  </si>
  <si>
    <t>INSTITUTO DEL DEPORTE DEL ESTADO DE CHIAPAS</t>
  </si>
  <si>
    <t>5 94 S2690 Programa de Cultura Física y Deporte.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</si>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</sst>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1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charset val="1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90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vertical="center"/>
    </xf>
    <xf numFmtId="164" fontId="6" fillId="0" borderId="0" xfId="0" applyNumberFormat="1" applyFont="1" applyAlignment="1">
      <alignment vertical="top"/>
    </xf>
    <xf numFmtId="0" fontId="3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vertical="top"/>
    </xf>
    <xf numFmtId="164" fontId="3" fillId="0" borderId="0" xfId="0" applyNumberFormat="1" applyFont="1" applyAlignment="1">
      <alignment vertical="top"/>
    </xf>
    <xf numFmtId="0" fontId="6" fillId="5" borderId="0" xfId="0" applyFont="1" applyFill="1" applyBorder="1" applyAlignment="1">
      <alignment horizontal="justify" vertical="center"/>
    </xf>
    <xf numFmtId="0" fontId="0" fillId="5" borderId="0" xfId="0" applyFill="1" applyBorder="1" applyAlignment="1">
      <alignment horizontal="justify" vertical="center"/>
    </xf>
    <xf numFmtId="0" fontId="0" fillId="5" borderId="0" xfId="0" applyFill="1" applyBorder="1" applyAlignment="1">
      <alignment horizontal="justify" vertical="center"/>
    </xf>
    <xf numFmtId="0" fontId="3" fillId="5" borderId="0" xfId="0" applyFont="1" applyFill="1" applyBorder="1" applyAlignment="1">
      <alignment horizontal="center" vertical="center"/>
    </xf>
    <xf numFmtId="164" fontId="6" fillId="5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justify" vertical="top" wrapText="1" readingOrder="1"/>
    </xf>
    <xf numFmtId="164" fontId="3" fillId="0" borderId="0" xfId="0" applyNumberFormat="1" applyFont="1" applyBorder="1" applyAlignment="1">
      <alignment horizontal="right" vertical="top"/>
    </xf>
    <xf numFmtId="1" fontId="3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164" fontId="6" fillId="5" borderId="0" xfId="0" applyNumberFormat="1" applyFont="1" applyFill="1" applyBorder="1" applyAlignment="1">
      <alignment horizontal="right" vertical="center"/>
    </xf>
    <xf numFmtId="0" fontId="6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justify" vertical="top"/>
    </xf>
    <xf numFmtId="0" fontId="0" fillId="5" borderId="0" xfId="0" applyFill="1" applyBorder="1" applyAlignment="1">
      <alignment horizontal="justify" vertical="top"/>
    </xf>
    <xf numFmtId="0" fontId="0" fillId="5" borderId="0" xfId="0" applyFill="1" applyBorder="1" applyAlignment="1">
      <alignment horizontal="justify" vertical="top"/>
    </xf>
    <xf numFmtId="0" fontId="3" fillId="5" borderId="0" xfId="0" applyFont="1" applyFill="1" applyBorder="1" applyAlignment="1">
      <alignment horizontal="center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vertical="top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/>
    </xf>
    <xf numFmtId="1" fontId="6" fillId="0" borderId="0" xfId="0" applyNumberFormat="1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6" fillId="0" borderId="7" xfId="0" applyNumberFormat="1" applyFont="1" applyBorder="1" applyAlignment="1">
      <alignment vertical="top"/>
    </xf>
    <xf numFmtId="164" fontId="6" fillId="0" borderId="7" xfId="0" applyNumberFormat="1" applyFont="1" applyBorder="1" applyAlignment="1">
      <alignment horizontal="right" vertical="top"/>
    </xf>
    <xf numFmtId="1" fontId="6" fillId="0" borderId="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/>
    </xf>
    <xf numFmtId="0" fontId="0" fillId="0" borderId="7" xfId="0" applyBorder="1" applyAlignment="1">
      <alignment vertical="top"/>
    </xf>
    <xf numFmtId="0" fontId="7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 readingOrder="1"/>
    </xf>
    <xf numFmtId="0" fontId="7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0" fontId="7" fillId="0" borderId="0" xfId="0" applyFont="1" applyBorder="1" applyAlignment="1">
      <alignment horizontal="left" vertical="top" wrapText="1" readingOrder="1"/>
    </xf>
    <xf numFmtId="0" fontId="8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top"/>
    </xf>
    <xf numFmtId="0" fontId="0" fillId="0" borderId="0" xfId="0" applyAlignment="1">
      <alignment vertical="center"/>
    </xf>
    <xf numFmtId="1" fontId="6" fillId="5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right" vertical="top"/>
    </xf>
    <xf numFmtId="0" fontId="10" fillId="5" borderId="0" xfId="1" applyFont="1" applyFill="1" applyBorder="1" applyAlignment="1">
      <alignment horizontal="justify" vertical="center"/>
    </xf>
    <xf numFmtId="0" fontId="3" fillId="0" borderId="0" xfId="0" applyFont="1" applyBorder="1" applyAlignment="1">
      <alignment vertical="top" wrapText="1"/>
    </xf>
    <xf numFmtId="0" fontId="6" fillId="5" borderId="0" xfId="0" applyFont="1" applyFill="1" applyAlignment="1">
      <alignment horizontal="justify" vertical="center"/>
    </xf>
    <xf numFmtId="0" fontId="0" fillId="5" borderId="0" xfId="0" applyFill="1" applyAlignment="1">
      <alignment horizontal="justify" vertical="center"/>
    </xf>
    <xf numFmtId="0" fontId="0" fillId="5" borderId="0" xfId="0" applyFill="1" applyAlignment="1">
      <alignment horizontal="justify" vertical="center"/>
    </xf>
    <xf numFmtId="0" fontId="3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vertical="center"/>
    </xf>
    <xf numFmtId="164" fontId="6" fillId="5" borderId="0" xfId="0" applyNumberFormat="1" applyFont="1" applyFill="1" applyAlignment="1">
      <alignment horizontal="right" vertical="center"/>
    </xf>
    <xf numFmtId="0" fontId="6" fillId="5" borderId="0" xfId="0" applyFont="1" applyFill="1" applyAlignment="1">
      <alignment vertical="center"/>
    </xf>
    <xf numFmtId="164" fontId="3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0" fillId="0" borderId="7" xfId="0" applyBorder="1" applyAlignment="1">
      <alignment horizontal="center" vertical="top"/>
    </xf>
    <xf numFmtId="164" fontId="0" fillId="0" borderId="7" xfId="0" applyNumberFormat="1" applyBorder="1" applyAlignment="1">
      <alignment vertical="top"/>
    </xf>
    <xf numFmtId="0" fontId="3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0" borderId="0" xfId="0" applyAlignment="1">
      <alignment horizontal="justify" vertical="top"/>
    </xf>
    <xf numFmtId="39" fontId="3" fillId="0" borderId="0" xfId="0" applyNumberFormat="1" applyFont="1" applyAlignment="1">
      <alignment horizontal="right" vertical="top"/>
    </xf>
  </cellXfs>
  <cellStyles count="2">
    <cellStyle name="Normal" xfId="0" builtinId="0"/>
    <cellStyle name="Normal 7" xfId="1" xr:uid="{758C1EBD-1DCA-40C1-99B1-B814E5FE73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A3099-304C-462C-8EAF-152D4E409800}">
  <dimension ref="A1:J356"/>
  <sheetViews>
    <sheetView showGridLines="0" tabSelected="1" zoomScale="90" zoomScaleNormal="90" workbookViewId="0">
      <selection sqref="A1:G354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3" customWidth="1"/>
    <col min="4" max="4" width="27.85546875" style="35" bestFit="1" customWidth="1"/>
    <col min="5" max="5" width="17" style="22" bestFit="1" customWidth="1"/>
    <col min="6" max="6" width="15.85546875" style="22" bestFit="1" customWidth="1"/>
    <col min="7" max="7" width="12.28515625" style="3" customWidth="1"/>
    <col min="9" max="10" width="12.7109375" bestFit="1" customWidth="1"/>
  </cols>
  <sheetData>
    <row r="1" spans="1:10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0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0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0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0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0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0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0" s="3" customFormat="1" ht="3" customHeight="1" x14ac:dyDescent="0.2">
      <c r="A8" s="14"/>
      <c r="B8" s="14"/>
      <c r="C8" s="14"/>
      <c r="D8" s="15"/>
      <c r="E8" s="15"/>
      <c r="F8" s="15"/>
      <c r="G8" s="14"/>
      <c r="H8" s="9"/>
    </row>
    <row r="9" spans="1:10" s="3" customFormat="1" ht="15" hidden="1" customHeight="1" x14ac:dyDescent="0.2">
      <c r="A9" s="16" t="s">
        <v>11</v>
      </c>
      <c r="B9" s="16"/>
      <c r="C9" s="17"/>
      <c r="D9" s="17"/>
      <c r="E9" s="18">
        <f>SUM(E339,E39,E46,E50,E53,E56,E62,E68,E72,E75,E78,E205,E208,E213,E219,E222,E321,E345,E348,E351,E231,E11,E14,E17,E20,E23,E26,E29,E32,E36,E324,E342,E327,E330,E333,E336,E228,E216,E225)</f>
        <v>10089694438.609995</v>
      </c>
      <c r="F9" s="18">
        <f>SUM(F339,F39,F46,F50,F53,F56,F62,F68,F72,F75,F78,F205,F208,F213,F219,F222,F321,F345,F348,F351,F231,F11,F14,F17,F20,F23,F26,F29,F32,F36,F324,F342,F327,F330,F333,F336,F228,F216,F225)</f>
        <v>9024919819.4699993</v>
      </c>
      <c r="G9" s="18">
        <f>SUM(G339,G39,G46,G50,G53,G56,G62,G68,G72,G75,G78,G205,G208,G213,G219,G222,G321,G345,G348,G351,G231,G11,G14,G17,G20,G23,G26,G29,G32,G36,G324,G342,G327,G330,G333,G336,G228,G216,G225)</f>
        <v>0</v>
      </c>
      <c r="H9" s="9"/>
      <c r="I9" s="19"/>
      <c r="J9" s="19"/>
    </row>
    <row r="10" spans="1:10" s="3" customFormat="1" ht="12.75" hidden="1" customHeight="1" x14ac:dyDescent="0.2">
      <c r="A10" s="14"/>
      <c r="B10" s="14"/>
      <c r="C10" s="14"/>
      <c r="D10" s="20"/>
      <c r="E10" s="21"/>
      <c r="F10" s="21"/>
      <c r="G10" s="14"/>
      <c r="H10" s="9"/>
      <c r="I10" s="22"/>
    </row>
    <row r="11" spans="1:10" s="29" customFormat="1" ht="15" hidden="1" customHeight="1" x14ac:dyDescent="0.2">
      <c r="A11" s="23" t="s">
        <v>12</v>
      </c>
      <c r="B11" s="24"/>
      <c r="C11" s="25"/>
      <c r="D11" s="26"/>
      <c r="E11" s="27">
        <f>SUM(E12:E12)</f>
        <v>207886737.13</v>
      </c>
      <c r="F11" s="27">
        <f>SUM(F12:F12)</f>
        <v>207811714.25999999</v>
      </c>
      <c r="G11" s="27">
        <f>SUM(G12:G12)</f>
        <v>0</v>
      </c>
      <c r="H11" s="28"/>
    </row>
    <row r="12" spans="1:10" s="3" customFormat="1" hidden="1" x14ac:dyDescent="0.2">
      <c r="A12" s="14"/>
      <c r="B12" s="30" t="s">
        <v>13</v>
      </c>
      <c r="C12" s="30"/>
      <c r="D12" s="20" t="s">
        <v>14</v>
      </c>
      <c r="E12" s="31">
        <v>207886737.13</v>
      </c>
      <c r="F12" s="31">
        <v>207811714.25999999</v>
      </c>
      <c r="G12" s="32">
        <v>0</v>
      </c>
      <c r="H12" s="9"/>
    </row>
    <row r="13" spans="1:10" s="34" customFormat="1" hidden="1" x14ac:dyDescent="0.2">
      <c r="A13" s="33"/>
      <c r="B13" s="30"/>
      <c r="C13" s="30"/>
      <c r="D13" s="20"/>
      <c r="E13" s="31"/>
      <c r="F13" s="31"/>
      <c r="G13" s="32"/>
      <c r="H13" s="9"/>
    </row>
    <row r="14" spans="1:10" s="29" customFormat="1" ht="15" hidden="1" customHeight="1" x14ac:dyDescent="0.2">
      <c r="A14" s="23" t="s">
        <v>15</v>
      </c>
      <c r="B14" s="24"/>
      <c r="C14" s="25"/>
      <c r="D14" s="26"/>
      <c r="E14" s="27">
        <f>SUM(E15:E15)</f>
        <v>35512354.259999998</v>
      </c>
      <c r="F14" s="27">
        <f>SUM(F15:F15)</f>
        <v>34089759.82</v>
      </c>
      <c r="G14" s="27">
        <f>SUM(G15:G15)</f>
        <v>0</v>
      </c>
      <c r="H14" s="28"/>
    </row>
    <row r="15" spans="1:10" s="34" customFormat="1" hidden="1" x14ac:dyDescent="0.2">
      <c r="A15" s="33"/>
      <c r="B15" s="30" t="s">
        <v>13</v>
      </c>
      <c r="C15" s="30"/>
      <c r="D15" s="20" t="s">
        <v>14</v>
      </c>
      <c r="E15" s="31">
        <v>35512354.259999998</v>
      </c>
      <c r="F15" s="31">
        <v>34089759.82</v>
      </c>
      <c r="G15" s="32">
        <v>0</v>
      </c>
      <c r="H15" s="9"/>
    </row>
    <row r="16" spans="1:10" s="34" customFormat="1" hidden="1" x14ac:dyDescent="0.2">
      <c r="A16" s="33"/>
      <c r="B16" s="30"/>
      <c r="C16" s="30"/>
      <c r="D16" s="20"/>
      <c r="E16" s="31"/>
      <c r="F16" s="31"/>
      <c r="G16" s="32"/>
      <c r="H16" s="9"/>
    </row>
    <row r="17" spans="1:8" s="29" customFormat="1" ht="15" hidden="1" customHeight="1" x14ac:dyDescent="0.2">
      <c r="A17" s="23" t="s">
        <v>16</v>
      </c>
      <c r="B17" s="24"/>
      <c r="C17" s="25"/>
      <c r="D17" s="26"/>
      <c r="E17" s="27">
        <f>SUM(E18:E18)</f>
        <v>13848465.550000001</v>
      </c>
      <c r="F17" s="27">
        <f>SUM(F18:F18)</f>
        <v>13086214.73</v>
      </c>
      <c r="G17" s="27">
        <f>SUM(G18:G18)</f>
        <v>0</v>
      </c>
      <c r="H17" s="28"/>
    </row>
    <row r="18" spans="1:8" s="3" customFormat="1" hidden="1" x14ac:dyDescent="0.2">
      <c r="A18" s="14"/>
      <c r="B18" s="14" t="s">
        <v>13</v>
      </c>
      <c r="C18" s="14"/>
      <c r="D18" s="20"/>
      <c r="E18" s="21">
        <v>13848465.550000001</v>
      </c>
      <c r="F18" s="21">
        <v>13086214.73</v>
      </c>
      <c r="G18" s="14">
        <v>0</v>
      </c>
      <c r="H18" s="35"/>
    </row>
    <row r="19" spans="1:8" s="3" customFormat="1" hidden="1" x14ac:dyDescent="0.2">
      <c r="A19" s="14"/>
      <c r="B19" s="36"/>
      <c r="C19" s="36"/>
      <c r="D19" s="20"/>
      <c r="E19" s="37"/>
      <c r="F19" s="38"/>
      <c r="G19" s="36"/>
      <c r="H19" s="9"/>
    </row>
    <row r="20" spans="1:8" s="29" customFormat="1" ht="15" hidden="1" customHeight="1" x14ac:dyDescent="0.2">
      <c r="A20" s="23" t="s">
        <v>17</v>
      </c>
      <c r="B20" s="24"/>
      <c r="C20" s="25"/>
      <c r="D20" s="26"/>
      <c r="E20" s="27">
        <f>SUM(E21:E21)</f>
        <v>24498971.010000002</v>
      </c>
      <c r="F20" s="27">
        <f>SUM(F21:F21)</f>
        <v>24238747.120000001</v>
      </c>
      <c r="G20" s="27">
        <f>SUM(G21:G21)</f>
        <v>0</v>
      </c>
      <c r="H20" s="28"/>
    </row>
    <row r="21" spans="1:8" s="3" customFormat="1" hidden="1" x14ac:dyDescent="0.2">
      <c r="A21" s="14"/>
      <c r="B21" s="30" t="s">
        <v>13</v>
      </c>
      <c r="C21" s="30"/>
      <c r="D21" s="20" t="s">
        <v>14</v>
      </c>
      <c r="E21" s="31">
        <v>24498971.010000002</v>
      </c>
      <c r="F21" s="31">
        <v>24238747.120000001</v>
      </c>
      <c r="G21" s="32">
        <v>0</v>
      </c>
      <c r="H21" s="9"/>
    </row>
    <row r="22" spans="1:8" s="34" customFormat="1" hidden="1" x14ac:dyDescent="0.2">
      <c r="A22" s="33"/>
      <c r="B22" s="30"/>
      <c r="C22" s="30"/>
      <c r="D22" s="20"/>
      <c r="E22" s="31"/>
      <c r="F22" s="31"/>
      <c r="G22" s="32"/>
      <c r="H22" s="9"/>
    </row>
    <row r="23" spans="1:8" s="29" customFormat="1" ht="15" hidden="1" customHeight="1" x14ac:dyDescent="0.2">
      <c r="A23" s="23" t="s">
        <v>18</v>
      </c>
      <c r="B23" s="24"/>
      <c r="C23" s="25"/>
      <c r="D23" s="26"/>
      <c r="E23" s="27">
        <f>SUM(E24)</f>
        <v>321840274.75</v>
      </c>
      <c r="F23" s="27">
        <f>SUM(F24)</f>
        <v>287681445.82999998</v>
      </c>
      <c r="G23" s="27">
        <f>SUM(G24)</f>
        <v>0</v>
      </c>
      <c r="H23" s="28"/>
    </row>
    <row r="24" spans="1:8" s="3" customFormat="1" ht="12.75" hidden="1" customHeight="1" x14ac:dyDescent="0.2">
      <c r="A24" s="14"/>
      <c r="B24" s="30" t="s">
        <v>13</v>
      </c>
      <c r="C24" s="30"/>
      <c r="D24" s="20" t="s">
        <v>14</v>
      </c>
      <c r="E24" s="31">
        <v>321840274.75</v>
      </c>
      <c r="F24" s="31">
        <v>287681445.82999998</v>
      </c>
      <c r="G24" s="14">
        <v>0</v>
      </c>
      <c r="H24" s="9"/>
    </row>
    <row r="25" spans="1:8" s="34" customFormat="1" hidden="1" x14ac:dyDescent="0.2">
      <c r="A25" s="33"/>
      <c r="B25" s="30"/>
      <c r="C25" s="30"/>
      <c r="D25" s="20"/>
      <c r="E25" s="31"/>
      <c r="F25" s="31"/>
      <c r="G25" s="32"/>
      <c r="H25" s="9"/>
    </row>
    <row r="26" spans="1:8" s="29" customFormat="1" ht="15" hidden="1" customHeight="1" x14ac:dyDescent="0.2">
      <c r="A26" s="23" t="s">
        <v>19</v>
      </c>
      <c r="B26" s="24"/>
      <c r="C26" s="25"/>
      <c r="D26" s="26"/>
      <c r="E26" s="27">
        <f>SUM(E27)</f>
        <v>945552554.26999998</v>
      </c>
      <c r="F26" s="27">
        <f>SUM(F27)</f>
        <v>916834020.49000001</v>
      </c>
      <c r="G26" s="27">
        <f>SUM(G27)</f>
        <v>0</v>
      </c>
      <c r="H26" s="28"/>
    </row>
    <row r="27" spans="1:8" s="3" customFormat="1" hidden="1" x14ac:dyDescent="0.2">
      <c r="A27" s="14"/>
      <c r="B27" s="30" t="s">
        <v>13</v>
      </c>
      <c r="C27" s="30"/>
      <c r="D27" s="20" t="s">
        <v>14</v>
      </c>
      <c r="E27" s="31">
        <v>945552554.26999998</v>
      </c>
      <c r="F27" s="31">
        <v>916834020.49000001</v>
      </c>
      <c r="G27" s="32">
        <v>0</v>
      </c>
      <c r="H27" s="9"/>
    </row>
    <row r="28" spans="1:8" s="34" customFormat="1" hidden="1" x14ac:dyDescent="0.2">
      <c r="A28" s="33"/>
      <c r="B28" s="30"/>
      <c r="C28" s="30"/>
      <c r="D28" s="20"/>
      <c r="E28" s="31"/>
      <c r="F28" s="31"/>
      <c r="G28" s="32"/>
      <c r="H28" s="9"/>
    </row>
    <row r="29" spans="1:8" s="29" customFormat="1" ht="15" hidden="1" customHeight="1" x14ac:dyDescent="0.2">
      <c r="A29" s="23" t="s">
        <v>20</v>
      </c>
      <c r="B29" s="24"/>
      <c r="C29" s="25"/>
      <c r="D29" s="26"/>
      <c r="E29" s="39">
        <f>SUM(E30:E30)</f>
        <v>17018974.960000001</v>
      </c>
      <c r="F29" s="39">
        <f>SUM(F30:F30)</f>
        <v>16843237.399999999</v>
      </c>
      <c r="G29" s="40">
        <v>0</v>
      </c>
      <c r="H29" s="28"/>
    </row>
    <row r="30" spans="1:8" s="34" customFormat="1" hidden="1" x14ac:dyDescent="0.2">
      <c r="A30" s="33"/>
      <c r="B30" s="30" t="s">
        <v>13</v>
      </c>
      <c r="C30" s="30"/>
      <c r="D30" s="20" t="s">
        <v>14</v>
      </c>
      <c r="E30" s="31">
        <v>17018974.960000001</v>
      </c>
      <c r="F30" s="31">
        <v>16843237.399999999</v>
      </c>
      <c r="G30" s="32">
        <v>0</v>
      </c>
      <c r="H30" s="9"/>
    </row>
    <row r="31" spans="1:8" s="3" customFormat="1" hidden="1" x14ac:dyDescent="0.2">
      <c r="A31" s="14"/>
      <c r="B31" s="36"/>
      <c r="C31" s="36"/>
      <c r="D31" s="20"/>
      <c r="E31" s="37"/>
      <c r="F31" s="38"/>
      <c r="G31" s="36"/>
      <c r="H31" s="9"/>
    </row>
    <row r="32" spans="1:8" s="29" customFormat="1" ht="15" hidden="1" customHeight="1" x14ac:dyDescent="0.2">
      <c r="A32" s="23" t="s">
        <v>21</v>
      </c>
      <c r="B32" s="24"/>
      <c r="C32" s="25"/>
      <c r="D32" s="26"/>
      <c r="E32" s="39">
        <f>SUM(E33:E34)</f>
        <v>2267920.0499999998</v>
      </c>
      <c r="F32" s="39">
        <f>SUM(F33:F34)</f>
        <v>2077349.21</v>
      </c>
      <c r="G32" s="39">
        <f>SUM(G33:G34)</f>
        <v>0</v>
      </c>
      <c r="H32" s="28"/>
    </row>
    <row r="33" spans="1:8" s="3" customFormat="1" hidden="1" x14ac:dyDescent="0.2">
      <c r="A33" s="14"/>
      <c r="B33" s="30" t="s">
        <v>22</v>
      </c>
      <c r="C33" s="30"/>
      <c r="D33" s="20" t="s">
        <v>14</v>
      </c>
      <c r="E33" s="31">
        <v>30000</v>
      </c>
      <c r="F33" s="31">
        <v>30000</v>
      </c>
      <c r="G33" s="32">
        <v>0</v>
      </c>
      <c r="H33" s="9"/>
    </row>
    <row r="34" spans="1:8" s="3" customFormat="1" hidden="1" x14ac:dyDescent="0.2">
      <c r="A34" s="14"/>
      <c r="B34" s="30" t="s">
        <v>13</v>
      </c>
      <c r="C34" s="30"/>
      <c r="D34" s="20" t="s">
        <v>14</v>
      </c>
      <c r="E34" s="31">
        <v>2237920.0499999998</v>
      </c>
      <c r="F34" s="31">
        <v>2047349.21</v>
      </c>
      <c r="G34" s="32">
        <v>0</v>
      </c>
      <c r="H34" s="9"/>
    </row>
    <row r="35" spans="1:8" s="34" customFormat="1" hidden="1" x14ac:dyDescent="0.2">
      <c r="A35" s="33"/>
      <c r="B35" s="30"/>
      <c r="C35" s="30"/>
      <c r="D35" s="20"/>
      <c r="E35" s="31"/>
      <c r="F35" s="31"/>
      <c r="G35" s="32"/>
      <c r="H35" s="9"/>
    </row>
    <row r="36" spans="1:8" s="3" customFormat="1" ht="26.25" hidden="1" customHeight="1" x14ac:dyDescent="0.2">
      <c r="A36" s="41" t="s">
        <v>23</v>
      </c>
      <c r="B36" s="42"/>
      <c r="C36" s="43"/>
      <c r="D36" s="44"/>
      <c r="E36" s="45">
        <f>SUM(E37)</f>
        <v>61422863.799999997</v>
      </c>
      <c r="F36" s="45">
        <f>SUM(F37)</f>
        <v>51455059.100000001</v>
      </c>
      <c r="G36" s="45">
        <f>SUM(G37)</f>
        <v>0</v>
      </c>
      <c r="H36" s="9"/>
    </row>
    <row r="37" spans="1:8" s="34" customFormat="1" hidden="1" x14ac:dyDescent="0.2">
      <c r="A37" s="33"/>
      <c r="B37" s="14" t="s">
        <v>13</v>
      </c>
      <c r="C37" s="14"/>
      <c r="D37" s="20" t="s">
        <v>14</v>
      </c>
      <c r="E37" s="31">
        <v>61422863.799999997</v>
      </c>
      <c r="F37" s="31">
        <v>51455059.100000001</v>
      </c>
      <c r="G37" s="32">
        <v>0</v>
      </c>
      <c r="H37" s="9"/>
    </row>
    <row r="38" spans="1:8" s="34" customFormat="1" hidden="1" x14ac:dyDescent="0.2">
      <c r="A38" s="33"/>
      <c r="B38" s="14"/>
      <c r="C38" s="14"/>
      <c r="D38" s="20"/>
      <c r="E38" s="31"/>
      <c r="F38" s="31"/>
      <c r="G38" s="32"/>
      <c r="H38" s="9"/>
    </row>
    <row r="39" spans="1:8" s="3" customFormat="1" ht="26.25" hidden="1" customHeight="1" x14ac:dyDescent="0.2">
      <c r="A39" s="41" t="s">
        <v>24</v>
      </c>
      <c r="B39" s="41"/>
      <c r="C39" s="46"/>
      <c r="D39" s="44"/>
      <c r="E39" s="47">
        <f>SUM(E40:E44)</f>
        <v>786214747.40999985</v>
      </c>
      <c r="F39" s="47">
        <f t="shared" ref="F39:G39" si="0">SUM(F40:F44)</f>
        <v>786099811.13999987</v>
      </c>
      <c r="G39" s="47">
        <f t="shared" si="0"/>
        <v>0</v>
      </c>
      <c r="H39" s="9"/>
    </row>
    <row r="40" spans="1:8" s="3" customFormat="1" ht="12.75" hidden="1" customHeight="1" x14ac:dyDescent="0.2">
      <c r="A40" s="14"/>
      <c r="B40" s="14" t="s">
        <v>25</v>
      </c>
      <c r="C40" s="14"/>
      <c r="D40" s="20" t="s">
        <v>14</v>
      </c>
      <c r="E40" s="31">
        <v>762270464.24000001</v>
      </c>
      <c r="F40" s="31">
        <v>762270464.24000001</v>
      </c>
      <c r="G40" s="32">
        <v>0</v>
      </c>
      <c r="H40" s="9"/>
    </row>
    <row r="41" spans="1:8" s="3" customFormat="1" ht="12.75" hidden="1" customHeight="1" x14ac:dyDescent="0.2">
      <c r="A41" s="14"/>
      <c r="B41" s="14" t="s">
        <v>25</v>
      </c>
      <c r="C41" s="14"/>
      <c r="D41" s="20" t="s">
        <v>26</v>
      </c>
      <c r="E41" s="31">
        <v>158877.91</v>
      </c>
      <c r="F41" s="31">
        <v>158877.91</v>
      </c>
      <c r="G41" s="32">
        <v>0</v>
      </c>
      <c r="H41" s="9"/>
    </row>
    <row r="42" spans="1:8" s="3" customFormat="1" ht="12.75" hidden="1" customHeight="1" x14ac:dyDescent="0.2">
      <c r="A42" s="14"/>
      <c r="B42" s="14" t="s">
        <v>27</v>
      </c>
      <c r="C42" s="14"/>
      <c r="D42" s="20" t="s">
        <v>28</v>
      </c>
      <c r="E42" s="31">
        <v>18289794.280000001</v>
      </c>
      <c r="F42" s="31">
        <v>18218007.149999999</v>
      </c>
      <c r="G42" s="32">
        <v>0</v>
      </c>
      <c r="H42" s="9"/>
    </row>
    <row r="43" spans="1:8" s="3" customFormat="1" ht="12.75" hidden="1" customHeight="1" x14ac:dyDescent="0.2">
      <c r="A43" s="14"/>
      <c r="B43" s="14" t="s">
        <v>27</v>
      </c>
      <c r="C43" s="14"/>
      <c r="D43" s="20" t="s">
        <v>29</v>
      </c>
      <c r="E43" s="31">
        <v>3052560.93</v>
      </c>
      <c r="F43" s="31">
        <v>3038673.79</v>
      </c>
      <c r="G43" s="32">
        <v>0</v>
      </c>
      <c r="H43" s="9"/>
    </row>
    <row r="44" spans="1:8" s="3" customFormat="1" ht="12.75" hidden="1" customHeight="1" x14ac:dyDescent="0.2">
      <c r="A44" s="14"/>
      <c r="B44" s="14" t="s">
        <v>27</v>
      </c>
      <c r="C44" s="14"/>
      <c r="D44" s="20" t="s">
        <v>30</v>
      </c>
      <c r="E44" s="31">
        <v>2443050.0499999998</v>
      </c>
      <c r="F44" s="31">
        <v>2413788.0499999998</v>
      </c>
      <c r="G44" s="32">
        <v>0</v>
      </c>
      <c r="H44" s="9"/>
    </row>
    <row r="45" spans="1:8" s="3" customFormat="1" ht="12.75" hidden="1" customHeight="1" x14ac:dyDescent="0.2">
      <c r="A45" s="14"/>
      <c r="B45" s="48"/>
      <c r="C45" s="48"/>
      <c r="D45" s="20"/>
      <c r="E45" s="31"/>
      <c r="F45" s="31"/>
      <c r="G45" s="32"/>
      <c r="H45" s="9"/>
    </row>
    <row r="46" spans="1:8" s="29" customFormat="1" ht="15" hidden="1" customHeight="1" x14ac:dyDescent="0.2">
      <c r="A46" s="23" t="s">
        <v>31</v>
      </c>
      <c r="B46" s="24"/>
      <c r="C46" s="25"/>
      <c r="D46" s="26"/>
      <c r="E46" s="27">
        <f>SUM(E47:E48)</f>
        <v>34216759.530000001</v>
      </c>
      <c r="F46" s="27">
        <f t="shared" ref="F46:G46" si="1">SUM(F47:F48)</f>
        <v>34216759.530000001</v>
      </c>
      <c r="G46" s="27">
        <f t="shared" si="1"/>
        <v>0</v>
      </c>
      <c r="H46" s="28"/>
    </row>
    <row r="47" spans="1:8" s="3" customFormat="1" ht="12.75" hidden="1" customHeight="1" x14ac:dyDescent="0.2">
      <c r="A47" s="14"/>
      <c r="B47" s="14" t="s">
        <v>32</v>
      </c>
      <c r="C47" s="14"/>
      <c r="D47" s="20" t="s">
        <v>14</v>
      </c>
      <c r="E47" s="31">
        <v>31591281.460000001</v>
      </c>
      <c r="F47" s="31">
        <v>31591281.460000001</v>
      </c>
      <c r="G47" s="32">
        <v>0</v>
      </c>
      <c r="H47" s="9"/>
    </row>
    <row r="48" spans="1:8" s="3" customFormat="1" ht="25.5" hidden="1" x14ac:dyDescent="0.2">
      <c r="A48" s="14"/>
      <c r="B48" s="49" t="s">
        <v>33</v>
      </c>
      <c r="C48" s="14"/>
      <c r="D48" s="20" t="s">
        <v>14</v>
      </c>
      <c r="E48" s="31">
        <v>2625478.0699999998</v>
      </c>
      <c r="F48" s="31">
        <v>2625478.0699999998</v>
      </c>
      <c r="G48" s="32">
        <v>0</v>
      </c>
      <c r="H48" s="9"/>
    </row>
    <row r="49" spans="1:8" s="3" customFormat="1" hidden="1" x14ac:dyDescent="0.2">
      <c r="A49" s="14"/>
      <c r="B49" s="36"/>
      <c r="C49" s="36"/>
      <c r="D49" s="20"/>
      <c r="E49" s="37"/>
      <c r="F49" s="38"/>
      <c r="G49" s="36"/>
      <c r="H49" s="9"/>
    </row>
    <row r="50" spans="1:8" s="29" customFormat="1" ht="26.25" hidden="1" customHeight="1" x14ac:dyDescent="0.2">
      <c r="A50" s="23" t="s">
        <v>34</v>
      </c>
      <c r="B50" s="24"/>
      <c r="C50" s="25"/>
      <c r="D50" s="26"/>
      <c r="E50" s="47">
        <f>SUM(E51:E51)</f>
        <v>1194440.98</v>
      </c>
      <c r="F50" s="47">
        <f>SUM(F51:F51)</f>
        <v>1194440.98</v>
      </c>
      <c r="G50" s="40">
        <v>0</v>
      </c>
      <c r="H50" s="28"/>
    </row>
    <row r="51" spans="1:8" s="3" customFormat="1" ht="25.5" hidden="1" x14ac:dyDescent="0.2">
      <c r="A51" s="14"/>
      <c r="B51" s="49" t="s">
        <v>33</v>
      </c>
      <c r="C51" s="14"/>
      <c r="D51" s="20" t="s">
        <v>14</v>
      </c>
      <c r="E51" s="21">
        <v>1194440.98</v>
      </c>
      <c r="F51" s="31">
        <v>1194440.98</v>
      </c>
      <c r="G51" s="32">
        <v>0</v>
      </c>
      <c r="H51" s="9"/>
    </row>
    <row r="52" spans="1:8" s="3" customFormat="1" hidden="1" x14ac:dyDescent="0.2">
      <c r="A52" s="14"/>
      <c r="B52" s="14"/>
      <c r="C52" s="14"/>
      <c r="D52" s="14"/>
      <c r="E52" s="14"/>
      <c r="F52" s="14"/>
      <c r="G52" s="36"/>
      <c r="H52" s="9"/>
    </row>
    <row r="53" spans="1:8" s="3" customFormat="1" ht="26.25" hidden="1" customHeight="1" x14ac:dyDescent="0.2">
      <c r="A53" s="41" t="s">
        <v>35</v>
      </c>
      <c r="B53" s="41"/>
      <c r="C53" s="46"/>
      <c r="D53" s="44"/>
      <c r="E53" s="47">
        <f>SUM(E54)</f>
        <v>5227742.0999999996</v>
      </c>
      <c r="F53" s="47">
        <f>SUM(F54)</f>
        <v>5227742.0999999996</v>
      </c>
      <c r="G53" s="47">
        <f>SUM(G54)</f>
        <v>0</v>
      </c>
      <c r="H53" s="9"/>
    </row>
    <row r="54" spans="1:8" s="34" customFormat="1" ht="12.75" hidden="1" customHeight="1" x14ac:dyDescent="0.2">
      <c r="A54" s="33"/>
      <c r="B54" s="14" t="s">
        <v>32</v>
      </c>
      <c r="C54" s="14"/>
      <c r="D54" s="20" t="s">
        <v>14</v>
      </c>
      <c r="E54" s="31">
        <v>5227742.0999999996</v>
      </c>
      <c r="F54" s="31">
        <v>5227742.0999999996</v>
      </c>
      <c r="G54" s="31">
        <v>0</v>
      </c>
      <c r="H54" s="9"/>
    </row>
    <row r="55" spans="1:8" s="3" customFormat="1" hidden="1" x14ac:dyDescent="0.2">
      <c r="A55" s="14"/>
      <c r="B55" s="36"/>
      <c r="C55" s="36"/>
      <c r="D55" s="20"/>
      <c r="E55" s="37"/>
      <c r="F55" s="38"/>
      <c r="G55" s="36"/>
      <c r="H55" s="9"/>
    </row>
    <row r="56" spans="1:8" s="29" customFormat="1" ht="15" hidden="1" customHeight="1" x14ac:dyDescent="0.2">
      <c r="A56" s="23" t="s">
        <v>36</v>
      </c>
      <c r="B56" s="24"/>
      <c r="C56" s="25"/>
      <c r="D56" s="26"/>
      <c r="E56" s="27">
        <f>SUM(E57:E60)</f>
        <v>4995344.29</v>
      </c>
      <c r="F56" s="27">
        <f t="shared" ref="F56:G56" si="2">SUM(F57:F60)</f>
        <v>4995344.29</v>
      </c>
      <c r="G56" s="27">
        <f t="shared" si="2"/>
        <v>0</v>
      </c>
      <c r="H56" s="28"/>
    </row>
    <row r="57" spans="1:8" s="3" customFormat="1" ht="12.75" hidden="1" customHeight="1" x14ac:dyDescent="0.2">
      <c r="A57" s="14"/>
      <c r="B57" s="14" t="s">
        <v>37</v>
      </c>
      <c r="C57" s="14"/>
      <c r="D57" s="20" t="s">
        <v>14</v>
      </c>
      <c r="E57" s="31">
        <v>252595.81</v>
      </c>
      <c r="F57" s="31">
        <v>252595.81</v>
      </c>
      <c r="G57" s="32">
        <v>0</v>
      </c>
      <c r="H57" s="9"/>
    </row>
    <row r="58" spans="1:8" s="3" customFormat="1" ht="12.75" hidden="1" customHeight="1" x14ac:dyDescent="0.2">
      <c r="A58" s="14"/>
      <c r="B58" s="14" t="s">
        <v>37</v>
      </c>
      <c r="C58" s="14"/>
      <c r="D58" s="20" t="s">
        <v>26</v>
      </c>
      <c r="E58" s="31">
        <v>87204.160000000003</v>
      </c>
      <c r="F58" s="31">
        <v>87204.160000000003</v>
      </c>
      <c r="G58" s="32">
        <v>0</v>
      </c>
      <c r="H58" s="9"/>
    </row>
    <row r="59" spans="1:8" s="3" customFormat="1" hidden="1" x14ac:dyDescent="0.2">
      <c r="A59" s="14"/>
      <c r="B59" s="49" t="s">
        <v>38</v>
      </c>
      <c r="C59" s="49"/>
      <c r="D59" s="20" t="s">
        <v>39</v>
      </c>
      <c r="E59" s="21">
        <v>499500</v>
      </c>
      <c r="F59" s="21">
        <v>499500</v>
      </c>
      <c r="G59" s="21">
        <v>0</v>
      </c>
      <c r="H59" s="35"/>
    </row>
    <row r="60" spans="1:8" s="3" customFormat="1" ht="12.75" hidden="1" customHeight="1" x14ac:dyDescent="0.2">
      <c r="A60" s="14"/>
      <c r="B60" s="49" t="s">
        <v>38</v>
      </c>
      <c r="C60" s="14"/>
      <c r="D60" s="20" t="s">
        <v>40</v>
      </c>
      <c r="E60" s="31">
        <v>4156044.32</v>
      </c>
      <c r="F60" s="31">
        <v>4156044.32</v>
      </c>
      <c r="G60" s="31">
        <v>0</v>
      </c>
      <c r="H60" s="9"/>
    </row>
    <row r="61" spans="1:8" s="3" customFormat="1" ht="12.75" hidden="1" customHeight="1" x14ac:dyDescent="0.2">
      <c r="A61" s="14"/>
      <c r="B61" s="49"/>
      <c r="C61" s="49"/>
      <c r="D61" s="20"/>
      <c r="E61" s="31"/>
      <c r="F61" s="31"/>
      <c r="G61" s="31"/>
      <c r="H61" s="9"/>
    </row>
    <row r="62" spans="1:8" s="29" customFormat="1" ht="15" hidden="1" customHeight="1" x14ac:dyDescent="0.2">
      <c r="A62" s="23" t="s">
        <v>41</v>
      </c>
      <c r="B62" s="24"/>
      <c r="C62" s="25"/>
      <c r="D62" s="26"/>
      <c r="E62" s="27">
        <f>SUM(E63:E66)</f>
        <v>5340520637.6300001</v>
      </c>
      <c r="F62" s="27">
        <f>SUM(F63:F66)</f>
        <v>4496962638.7700005</v>
      </c>
      <c r="G62" s="27">
        <f>SUM(G63:G66)</f>
        <v>0</v>
      </c>
      <c r="H62" s="28"/>
    </row>
    <row r="63" spans="1:8" s="3" customFormat="1" ht="12.75" hidden="1" customHeight="1" x14ac:dyDescent="0.2">
      <c r="A63" s="14"/>
      <c r="B63" s="14" t="s">
        <v>42</v>
      </c>
      <c r="C63" s="14"/>
      <c r="D63" s="20" t="s">
        <v>14</v>
      </c>
      <c r="E63" s="31">
        <v>2827839781.5700002</v>
      </c>
      <c r="F63" s="31">
        <v>2376540302.3699999</v>
      </c>
      <c r="G63" s="32">
        <v>0</v>
      </c>
      <c r="H63" s="9"/>
    </row>
    <row r="64" spans="1:8" s="3" customFormat="1" ht="12.75" hidden="1" customHeight="1" x14ac:dyDescent="0.2">
      <c r="A64" s="14"/>
      <c r="B64" s="14" t="s">
        <v>43</v>
      </c>
      <c r="C64" s="14"/>
      <c r="D64" s="20" t="s">
        <v>14</v>
      </c>
      <c r="E64" s="31">
        <v>253647.11</v>
      </c>
      <c r="F64" s="31">
        <v>253647.11</v>
      </c>
      <c r="G64" s="32">
        <v>0</v>
      </c>
      <c r="H64" s="9"/>
    </row>
    <row r="65" spans="1:8" s="3" customFormat="1" ht="12.75" hidden="1" customHeight="1" x14ac:dyDescent="0.2">
      <c r="A65" s="14"/>
      <c r="B65" s="14" t="s">
        <v>44</v>
      </c>
      <c r="C65" s="14"/>
      <c r="D65" s="20" t="s">
        <v>14</v>
      </c>
      <c r="E65" s="31">
        <v>3430</v>
      </c>
      <c r="F65" s="31">
        <v>3430</v>
      </c>
      <c r="G65" s="32">
        <v>0</v>
      </c>
      <c r="H65" s="9"/>
    </row>
    <row r="66" spans="1:8" s="3" customFormat="1" ht="25.5" hidden="1" x14ac:dyDescent="0.2">
      <c r="A66" s="14"/>
      <c r="B66" s="49" t="s">
        <v>45</v>
      </c>
      <c r="C66" s="49"/>
      <c r="D66" s="20" t="s">
        <v>14</v>
      </c>
      <c r="E66" s="21">
        <v>2512423778.9499998</v>
      </c>
      <c r="F66" s="21">
        <v>2120165259.29</v>
      </c>
      <c r="G66" s="21">
        <v>0</v>
      </c>
      <c r="H66" s="35"/>
    </row>
    <row r="67" spans="1:8" s="3" customFormat="1" hidden="1" x14ac:dyDescent="0.2">
      <c r="A67" s="14"/>
      <c r="B67" s="36"/>
      <c r="C67" s="36"/>
      <c r="D67" s="20"/>
      <c r="E67" s="37"/>
      <c r="F67" s="38"/>
      <c r="G67" s="50"/>
      <c r="H67" s="9"/>
    </row>
    <row r="68" spans="1:8" s="29" customFormat="1" ht="15" hidden="1" customHeight="1" x14ac:dyDescent="0.2">
      <c r="A68" s="23" t="s">
        <v>46</v>
      </c>
      <c r="B68" s="24"/>
      <c r="C68" s="25"/>
      <c r="D68" s="26"/>
      <c r="E68" s="27">
        <f>SUM(E69:E70)</f>
        <v>188499232.81999999</v>
      </c>
      <c r="F68" s="27">
        <f>SUM(F69:F70)</f>
        <v>188499232.81999999</v>
      </c>
      <c r="G68" s="27">
        <f>SUM(G69:G70)</f>
        <v>0</v>
      </c>
      <c r="H68" s="28"/>
    </row>
    <row r="69" spans="1:8" s="3" customFormat="1" ht="12.75" hidden="1" customHeight="1" x14ac:dyDescent="0.2">
      <c r="A69" s="14"/>
      <c r="B69" s="49" t="s">
        <v>47</v>
      </c>
      <c r="C69" s="49"/>
      <c r="D69" s="20" t="s">
        <v>14</v>
      </c>
      <c r="E69" s="31">
        <v>155916775.81999999</v>
      </c>
      <c r="F69" s="31">
        <v>155916775.81999999</v>
      </c>
      <c r="G69" s="32">
        <v>0</v>
      </c>
      <c r="H69" s="9"/>
    </row>
    <row r="70" spans="1:8" s="3" customFormat="1" ht="12.75" hidden="1" customHeight="1" x14ac:dyDescent="0.2">
      <c r="A70" s="14"/>
      <c r="B70" s="49" t="s">
        <v>48</v>
      </c>
      <c r="C70" s="49"/>
      <c r="D70" s="20" t="s">
        <v>14</v>
      </c>
      <c r="E70" s="31">
        <v>32582457</v>
      </c>
      <c r="F70" s="31">
        <v>32582457</v>
      </c>
      <c r="G70" s="32">
        <v>0</v>
      </c>
      <c r="H70" s="9"/>
    </row>
    <row r="71" spans="1:8" s="3" customFormat="1" hidden="1" x14ac:dyDescent="0.2">
      <c r="A71" s="51"/>
      <c r="B71" s="52"/>
      <c r="C71" s="52"/>
      <c r="D71" s="53"/>
      <c r="E71" s="54"/>
      <c r="F71" s="55"/>
      <c r="G71" s="56"/>
      <c r="H71" s="9"/>
    </row>
    <row r="72" spans="1:8" s="3" customFormat="1" ht="26.25" hidden="1" customHeight="1" x14ac:dyDescent="0.2">
      <c r="A72" s="41" t="s">
        <v>49</v>
      </c>
      <c r="B72" s="42"/>
      <c r="C72" s="43"/>
      <c r="D72" s="44"/>
      <c r="E72" s="47">
        <f>SUM(E73:E73)</f>
        <v>139175927.33000001</v>
      </c>
      <c r="F72" s="47">
        <f>SUM(F73:F73)</f>
        <v>128602957.55</v>
      </c>
      <c r="G72" s="47">
        <f>SUM(G73:G73)</f>
        <v>0</v>
      </c>
      <c r="H72" s="9"/>
    </row>
    <row r="73" spans="1:8" s="3" customFormat="1" ht="12.75" hidden="1" customHeight="1" x14ac:dyDescent="0.2">
      <c r="A73" s="14"/>
      <c r="B73" s="49" t="s">
        <v>50</v>
      </c>
      <c r="C73" s="49"/>
      <c r="D73" s="20" t="s">
        <v>14</v>
      </c>
      <c r="E73" s="31">
        <v>139175927.33000001</v>
      </c>
      <c r="F73" s="31">
        <v>128602957.55</v>
      </c>
      <c r="G73" s="32">
        <v>0</v>
      </c>
      <c r="H73" s="9"/>
    </row>
    <row r="74" spans="1:8" s="3" customFormat="1" hidden="1" x14ac:dyDescent="0.2">
      <c r="A74" s="14"/>
      <c r="B74" s="36"/>
      <c r="C74" s="36"/>
      <c r="D74" s="20"/>
      <c r="E74" s="37"/>
      <c r="F74" s="38"/>
      <c r="G74" s="36"/>
      <c r="H74" s="9"/>
    </row>
    <row r="75" spans="1:8" s="29" customFormat="1" ht="15" hidden="1" customHeight="1" x14ac:dyDescent="0.2">
      <c r="A75" s="23" t="s">
        <v>51</v>
      </c>
      <c r="B75" s="24"/>
      <c r="C75" s="25"/>
      <c r="D75" s="26"/>
      <c r="E75" s="27">
        <v>0</v>
      </c>
      <c r="F75" s="39">
        <v>0</v>
      </c>
      <c r="G75" s="40">
        <v>0</v>
      </c>
      <c r="H75" s="28"/>
    </row>
    <row r="76" spans="1:8" s="3" customFormat="1" hidden="1" x14ac:dyDescent="0.2">
      <c r="A76" s="14"/>
      <c r="B76" s="14" t="s">
        <v>52</v>
      </c>
      <c r="C76" s="14"/>
      <c r="D76" s="20"/>
      <c r="E76" s="21">
        <v>0</v>
      </c>
      <c r="F76" s="31">
        <v>0</v>
      </c>
      <c r="G76" s="14">
        <v>0</v>
      </c>
      <c r="H76" s="9"/>
    </row>
    <row r="77" spans="1:8" s="3" customFormat="1" hidden="1" x14ac:dyDescent="0.2">
      <c r="A77" s="14"/>
      <c r="B77" s="36"/>
      <c r="C77" s="36"/>
      <c r="D77" s="20"/>
      <c r="E77" s="37"/>
      <c r="F77" s="38"/>
      <c r="G77" s="36"/>
      <c r="H77" s="9"/>
    </row>
    <row r="78" spans="1:8" s="29" customFormat="1" ht="15" hidden="1" customHeight="1" x14ac:dyDescent="0.2">
      <c r="A78" s="23" t="s">
        <v>53</v>
      </c>
      <c r="B78" s="24"/>
      <c r="C78" s="25"/>
      <c r="D78" s="26"/>
      <c r="E78" s="27">
        <f>SUM(E79:E203)</f>
        <v>790004665.99000013</v>
      </c>
      <c r="F78" s="27">
        <f>SUM(F79:F203)</f>
        <v>737008379.35000002</v>
      </c>
      <c r="G78" s="27">
        <f>SUM(G79:G203)</f>
        <v>0</v>
      </c>
      <c r="H78" s="28"/>
    </row>
    <row r="79" spans="1:8" s="34" customFormat="1" hidden="1" x14ac:dyDescent="0.2">
      <c r="A79" s="33"/>
      <c r="B79" s="57" t="s">
        <v>54</v>
      </c>
      <c r="C79" s="14"/>
      <c r="D79" s="58" t="s">
        <v>55</v>
      </c>
      <c r="E79" s="31">
        <v>1822557.85</v>
      </c>
      <c r="F79" s="31">
        <v>1347998.46</v>
      </c>
      <c r="G79" s="14">
        <v>0</v>
      </c>
      <c r="H79" s="9"/>
    </row>
    <row r="80" spans="1:8" s="34" customFormat="1" hidden="1" x14ac:dyDescent="0.2">
      <c r="A80" s="33"/>
      <c r="B80" s="57" t="s">
        <v>54</v>
      </c>
      <c r="C80" s="14"/>
      <c r="D80" s="58" t="s">
        <v>56</v>
      </c>
      <c r="E80" s="31">
        <v>719710.63</v>
      </c>
      <c r="F80" s="31">
        <v>719710.63</v>
      </c>
      <c r="G80" s="14">
        <v>0</v>
      </c>
      <c r="H80" s="9"/>
    </row>
    <row r="81" spans="1:8" s="34" customFormat="1" hidden="1" x14ac:dyDescent="0.2">
      <c r="A81" s="33"/>
      <c r="B81" s="57" t="s">
        <v>54</v>
      </c>
      <c r="C81" s="14"/>
      <c r="D81" s="58" t="s">
        <v>28</v>
      </c>
      <c r="E81" s="31">
        <v>4767138.68</v>
      </c>
      <c r="F81" s="31">
        <v>4767138.68</v>
      </c>
      <c r="G81" s="14">
        <v>0</v>
      </c>
      <c r="H81" s="9"/>
    </row>
    <row r="82" spans="1:8" s="34" customFormat="1" hidden="1" x14ac:dyDescent="0.2">
      <c r="A82" s="33"/>
      <c r="B82" s="57" t="s">
        <v>54</v>
      </c>
      <c r="C82" s="14"/>
      <c r="D82" s="58" t="s">
        <v>57</v>
      </c>
      <c r="E82" s="31">
        <v>6164749.2000000002</v>
      </c>
      <c r="F82" s="31">
        <v>4851722.99</v>
      </c>
      <c r="G82" s="14">
        <v>0</v>
      </c>
      <c r="H82" s="9"/>
    </row>
    <row r="83" spans="1:8" s="34" customFormat="1" hidden="1" x14ac:dyDescent="0.2">
      <c r="A83" s="33"/>
      <c r="B83" s="57" t="s">
        <v>54</v>
      </c>
      <c r="C83" s="14"/>
      <c r="D83" s="58" t="s">
        <v>58</v>
      </c>
      <c r="E83" s="31">
        <v>598226.77</v>
      </c>
      <c r="F83" s="31">
        <v>0</v>
      </c>
      <c r="G83" s="14">
        <v>0</v>
      </c>
      <c r="H83" s="9"/>
    </row>
    <row r="84" spans="1:8" s="34" customFormat="1" hidden="1" x14ac:dyDescent="0.2">
      <c r="A84" s="33"/>
      <c r="B84" s="57" t="s">
        <v>54</v>
      </c>
      <c r="C84" s="14"/>
      <c r="D84" s="58" t="s">
        <v>59</v>
      </c>
      <c r="E84" s="31">
        <v>4075012.42</v>
      </c>
      <c r="F84" s="31">
        <v>3329421.23</v>
      </c>
      <c r="G84" s="14">
        <v>0</v>
      </c>
      <c r="H84" s="9"/>
    </row>
    <row r="85" spans="1:8" s="34" customFormat="1" hidden="1" x14ac:dyDescent="0.2">
      <c r="A85" s="33"/>
      <c r="B85" s="57" t="s">
        <v>54</v>
      </c>
      <c r="C85" s="14"/>
      <c r="D85" s="58" t="s">
        <v>60</v>
      </c>
      <c r="E85" s="31">
        <v>2518818.7400000002</v>
      </c>
      <c r="F85" s="31">
        <v>1344811.07</v>
      </c>
      <c r="G85" s="14">
        <v>0</v>
      </c>
      <c r="H85" s="9"/>
    </row>
    <row r="86" spans="1:8" s="34" customFormat="1" hidden="1" x14ac:dyDescent="0.2">
      <c r="A86" s="33"/>
      <c r="B86" s="57" t="s">
        <v>54</v>
      </c>
      <c r="C86" s="14"/>
      <c r="D86" s="58" t="s">
        <v>61</v>
      </c>
      <c r="E86" s="31">
        <v>1851962.76</v>
      </c>
      <c r="F86" s="31">
        <v>918533.43</v>
      </c>
      <c r="G86" s="14">
        <v>0</v>
      </c>
      <c r="H86" s="9"/>
    </row>
    <row r="87" spans="1:8" s="34" customFormat="1" hidden="1" x14ac:dyDescent="0.2">
      <c r="A87" s="33"/>
      <c r="B87" s="57" t="s">
        <v>54</v>
      </c>
      <c r="C87" s="14"/>
      <c r="D87" s="58" t="s">
        <v>39</v>
      </c>
      <c r="E87" s="31">
        <v>4521491.84</v>
      </c>
      <c r="F87" s="31">
        <v>4258207.16</v>
      </c>
      <c r="G87" s="14">
        <v>0</v>
      </c>
      <c r="H87" s="9"/>
    </row>
    <row r="88" spans="1:8" s="34" customFormat="1" hidden="1" x14ac:dyDescent="0.2">
      <c r="A88" s="33"/>
      <c r="B88" s="57" t="s">
        <v>54</v>
      </c>
      <c r="C88" s="14"/>
      <c r="D88" s="58" t="s">
        <v>62</v>
      </c>
      <c r="E88" s="31">
        <v>762806.91</v>
      </c>
      <c r="F88" s="31">
        <v>0</v>
      </c>
      <c r="G88" s="14">
        <v>0</v>
      </c>
      <c r="H88" s="9"/>
    </row>
    <row r="89" spans="1:8" s="34" customFormat="1" hidden="1" x14ac:dyDescent="0.2">
      <c r="A89" s="33"/>
      <c r="B89" s="57" t="s">
        <v>54</v>
      </c>
      <c r="C89" s="14"/>
      <c r="D89" s="58" t="s">
        <v>63</v>
      </c>
      <c r="E89" s="31">
        <v>689009.29</v>
      </c>
      <c r="F89" s="31">
        <v>0</v>
      </c>
      <c r="G89" s="14">
        <v>0</v>
      </c>
      <c r="H89" s="9"/>
    </row>
    <row r="90" spans="1:8" s="34" customFormat="1" hidden="1" x14ac:dyDescent="0.2">
      <c r="A90" s="33"/>
      <c r="B90" s="57" t="s">
        <v>54</v>
      </c>
      <c r="C90" s="14"/>
      <c r="D90" s="58" t="s">
        <v>64</v>
      </c>
      <c r="E90" s="31">
        <v>1061126.0900000001</v>
      </c>
      <c r="F90" s="31">
        <v>0</v>
      </c>
      <c r="G90" s="14">
        <v>0</v>
      </c>
      <c r="H90" s="9"/>
    </row>
    <row r="91" spans="1:8" s="34" customFormat="1" hidden="1" x14ac:dyDescent="0.2">
      <c r="A91" s="33"/>
      <c r="B91" s="57" t="s">
        <v>54</v>
      </c>
      <c r="C91" s="14"/>
      <c r="D91" s="58" t="s">
        <v>65</v>
      </c>
      <c r="E91" s="31">
        <v>730713.77</v>
      </c>
      <c r="F91" s="31">
        <v>730713.77</v>
      </c>
      <c r="G91" s="14">
        <v>0</v>
      </c>
      <c r="H91" s="9"/>
    </row>
    <row r="92" spans="1:8" s="34" customFormat="1" hidden="1" x14ac:dyDescent="0.2">
      <c r="A92" s="33"/>
      <c r="B92" s="57" t="s">
        <v>54</v>
      </c>
      <c r="C92" s="14"/>
      <c r="D92" s="58" t="s">
        <v>66</v>
      </c>
      <c r="E92" s="31">
        <v>2352959.9300000002</v>
      </c>
      <c r="F92" s="31">
        <v>0</v>
      </c>
      <c r="G92" s="14">
        <v>0</v>
      </c>
      <c r="H92" s="9"/>
    </row>
    <row r="93" spans="1:8" s="34" customFormat="1" hidden="1" x14ac:dyDescent="0.2">
      <c r="A93" s="33"/>
      <c r="B93" s="57" t="s">
        <v>54</v>
      </c>
      <c r="C93" s="14"/>
      <c r="D93" s="58" t="s">
        <v>67</v>
      </c>
      <c r="E93" s="31">
        <v>7511170.7599999998</v>
      </c>
      <c r="F93" s="31">
        <v>7475973.4400000004</v>
      </c>
      <c r="G93" s="14">
        <v>0</v>
      </c>
      <c r="H93" s="9"/>
    </row>
    <row r="94" spans="1:8" s="34" customFormat="1" hidden="1" x14ac:dyDescent="0.2">
      <c r="A94" s="33"/>
      <c r="B94" s="57" t="s">
        <v>54</v>
      </c>
      <c r="C94" s="14"/>
      <c r="D94" s="58" t="s">
        <v>68</v>
      </c>
      <c r="E94" s="31">
        <v>533488.86</v>
      </c>
      <c r="F94" s="31">
        <v>533488.86</v>
      </c>
      <c r="G94" s="14">
        <v>0</v>
      </c>
      <c r="H94" s="9"/>
    </row>
    <row r="95" spans="1:8" s="34" customFormat="1" hidden="1" x14ac:dyDescent="0.2">
      <c r="A95" s="33"/>
      <c r="B95" s="57" t="s">
        <v>54</v>
      </c>
      <c r="C95" s="14"/>
      <c r="D95" s="58" t="s">
        <v>69</v>
      </c>
      <c r="E95" s="31">
        <v>6078875.4500000002</v>
      </c>
      <c r="F95" s="31">
        <v>6065241.3300000001</v>
      </c>
      <c r="G95" s="14">
        <v>0</v>
      </c>
      <c r="H95" s="9"/>
    </row>
    <row r="96" spans="1:8" s="34" customFormat="1" hidden="1" x14ac:dyDescent="0.2">
      <c r="A96" s="33"/>
      <c r="B96" s="57" t="s">
        <v>54</v>
      </c>
      <c r="C96" s="14"/>
      <c r="D96" s="58" t="s">
        <v>70</v>
      </c>
      <c r="E96" s="31">
        <v>3398334.04</v>
      </c>
      <c r="F96" s="31">
        <v>3397769.96</v>
      </c>
      <c r="G96" s="14">
        <v>0</v>
      </c>
      <c r="H96" s="9"/>
    </row>
    <row r="97" spans="1:8" s="34" customFormat="1" hidden="1" x14ac:dyDescent="0.2">
      <c r="A97" s="33"/>
      <c r="B97" s="57" t="s">
        <v>54</v>
      </c>
      <c r="C97" s="14"/>
      <c r="D97" s="58" t="s">
        <v>71</v>
      </c>
      <c r="E97" s="31">
        <v>323409.55</v>
      </c>
      <c r="F97" s="31">
        <v>323409.55</v>
      </c>
      <c r="G97" s="14">
        <v>0</v>
      </c>
      <c r="H97" s="9"/>
    </row>
    <row r="98" spans="1:8" s="34" customFormat="1" hidden="1" x14ac:dyDescent="0.2">
      <c r="A98" s="33"/>
      <c r="B98" s="57" t="s">
        <v>54</v>
      </c>
      <c r="C98" s="14"/>
      <c r="D98" s="58" t="s">
        <v>72</v>
      </c>
      <c r="E98" s="31">
        <v>4816573.12</v>
      </c>
      <c r="F98" s="31">
        <v>2701112.24</v>
      </c>
      <c r="G98" s="14">
        <v>0</v>
      </c>
      <c r="H98" s="9"/>
    </row>
    <row r="99" spans="1:8" s="34" customFormat="1" hidden="1" x14ac:dyDescent="0.2">
      <c r="A99" s="33"/>
      <c r="B99" s="57" t="s">
        <v>54</v>
      </c>
      <c r="C99" s="14"/>
      <c r="D99" s="58" t="s">
        <v>73</v>
      </c>
      <c r="E99" s="31">
        <v>5391467.5199999996</v>
      </c>
      <c r="F99" s="31">
        <v>5391467.5199999996</v>
      </c>
      <c r="G99" s="14">
        <v>0</v>
      </c>
      <c r="H99" s="9"/>
    </row>
    <row r="100" spans="1:8" s="34" customFormat="1" hidden="1" x14ac:dyDescent="0.2">
      <c r="A100" s="33"/>
      <c r="B100" s="57" t="s">
        <v>54</v>
      </c>
      <c r="C100" s="14"/>
      <c r="D100" s="58" t="s">
        <v>74</v>
      </c>
      <c r="E100" s="31">
        <v>3494783.07</v>
      </c>
      <c r="F100" s="31">
        <v>3488202.62</v>
      </c>
      <c r="G100" s="14">
        <v>0</v>
      </c>
      <c r="H100" s="9"/>
    </row>
    <row r="101" spans="1:8" s="34" customFormat="1" hidden="1" x14ac:dyDescent="0.2">
      <c r="A101" s="33"/>
      <c r="B101" s="57" t="s">
        <v>54</v>
      </c>
      <c r="C101" s="14"/>
      <c r="D101" s="58" t="s">
        <v>75</v>
      </c>
      <c r="E101" s="31">
        <v>2775878.31</v>
      </c>
      <c r="F101" s="31">
        <v>1251316.1599999999</v>
      </c>
      <c r="G101" s="14">
        <v>0</v>
      </c>
      <c r="H101" s="9"/>
    </row>
    <row r="102" spans="1:8" s="34" customFormat="1" hidden="1" x14ac:dyDescent="0.2">
      <c r="A102" s="33"/>
      <c r="B102" s="57" t="s">
        <v>54</v>
      </c>
      <c r="C102" s="14"/>
      <c r="D102" s="58" t="s">
        <v>76</v>
      </c>
      <c r="E102" s="31">
        <v>761534.01</v>
      </c>
      <c r="F102" s="31">
        <v>0</v>
      </c>
      <c r="G102" s="14">
        <v>0</v>
      </c>
      <c r="H102" s="9"/>
    </row>
    <row r="103" spans="1:8" s="34" customFormat="1" hidden="1" x14ac:dyDescent="0.2">
      <c r="A103" s="33"/>
      <c r="B103" s="57" t="s">
        <v>54</v>
      </c>
      <c r="C103" s="14"/>
      <c r="D103" s="58" t="s">
        <v>77</v>
      </c>
      <c r="E103" s="31">
        <v>1295734.94</v>
      </c>
      <c r="F103" s="31">
        <v>1128834.99</v>
      </c>
      <c r="G103" s="14">
        <v>0</v>
      </c>
      <c r="H103" s="9"/>
    </row>
    <row r="104" spans="1:8" s="34" customFormat="1" hidden="1" x14ac:dyDescent="0.2">
      <c r="A104" s="33"/>
      <c r="B104" s="57" t="s">
        <v>54</v>
      </c>
      <c r="C104" s="14"/>
      <c r="D104" s="58" t="s">
        <v>78</v>
      </c>
      <c r="E104" s="31">
        <v>2532568.12</v>
      </c>
      <c r="F104" s="31">
        <v>0</v>
      </c>
      <c r="G104" s="14">
        <v>0</v>
      </c>
      <c r="H104" s="9"/>
    </row>
    <row r="105" spans="1:8" s="34" customFormat="1" hidden="1" x14ac:dyDescent="0.2">
      <c r="A105" s="33"/>
      <c r="B105" s="57" t="s">
        <v>54</v>
      </c>
      <c r="C105" s="14"/>
      <c r="D105" s="58" t="s">
        <v>79</v>
      </c>
      <c r="E105" s="31">
        <v>6578934.0899999999</v>
      </c>
      <c r="F105" s="31">
        <v>5665177.3899999997</v>
      </c>
      <c r="G105" s="14">
        <v>0</v>
      </c>
      <c r="H105" s="9"/>
    </row>
    <row r="106" spans="1:8" s="34" customFormat="1" hidden="1" x14ac:dyDescent="0.2">
      <c r="A106" s="33"/>
      <c r="B106" s="57" t="s">
        <v>54</v>
      </c>
      <c r="C106" s="14"/>
      <c r="D106" s="58" t="s">
        <v>80</v>
      </c>
      <c r="E106" s="31">
        <v>3234129.87</v>
      </c>
      <c r="F106" s="31">
        <v>2226623.4700000002</v>
      </c>
      <c r="G106" s="14">
        <v>0</v>
      </c>
      <c r="H106" s="9"/>
    </row>
    <row r="107" spans="1:8" s="34" customFormat="1" hidden="1" x14ac:dyDescent="0.2">
      <c r="A107" s="33"/>
      <c r="B107" s="57" t="s">
        <v>54</v>
      </c>
      <c r="C107" s="14"/>
      <c r="D107" s="58" t="s">
        <v>81</v>
      </c>
      <c r="E107" s="31">
        <v>3806676.5</v>
      </c>
      <c r="F107" s="31">
        <v>2849215.07</v>
      </c>
      <c r="G107" s="14">
        <v>0</v>
      </c>
      <c r="H107" s="9"/>
    </row>
    <row r="108" spans="1:8" s="34" customFormat="1" hidden="1" x14ac:dyDescent="0.2">
      <c r="A108" s="33"/>
      <c r="B108" s="57" t="s">
        <v>54</v>
      </c>
      <c r="C108" s="14"/>
      <c r="D108" s="58" t="s">
        <v>82</v>
      </c>
      <c r="E108" s="31">
        <v>6189277</v>
      </c>
      <c r="F108" s="31">
        <v>6185905.5599999996</v>
      </c>
      <c r="G108" s="14">
        <v>0</v>
      </c>
      <c r="H108" s="9"/>
    </row>
    <row r="109" spans="1:8" s="34" customFormat="1" hidden="1" x14ac:dyDescent="0.2">
      <c r="A109" s="33"/>
      <c r="B109" s="57" t="s">
        <v>54</v>
      </c>
      <c r="C109" s="14"/>
      <c r="D109" s="58" t="s">
        <v>83</v>
      </c>
      <c r="E109" s="31">
        <v>2571700.98</v>
      </c>
      <c r="F109" s="31">
        <v>2118888.5099999998</v>
      </c>
      <c r="G109" s="14">
        <v>0</v>
      </c>
      <c r="H109" s="9"/>
    </row>
    <row r="110" spans="1:8" s="34" customFormat="1" hidden="1" x14ac:dyDescent="0.2">
      <c r="A110" s="33"/>
      <c r="B110" s="57" t="s">
        <v>54</v>
      </c>
      <c r="C110" s="14"/>
      <c r="D110" s="58" t="s">
        <v>84</v>
      </c>
      <c r="E110" s="31">
        <v>1864625.4</v>
      </c>
      <c r="F110" s="31">
        <v>1857100.93</v>
      </c>
      <c r="G110" s="14">
        <v>0</v>
      </c>
      <c r="H110" s="9"/>
    </row>
    <row r="111" spans="1:8" s="34" customFormat="1" hidden="1" x14ac:dyDescent="0.2">
      <c r="A111" s="33"/>
      <c r="B111" s="57" t="s">
        <v>54</v>
      </c>
      <c r="C111" s="14"/>
      <c r="D111" s="58" t="s">
        <v>85</v>
      </c>
      <c r="E111" s="31">
        <v>2039070.44</v>
      </c>
      <c r="F111" s="31">
        <v>2039070.44</v>
      </c>
      <c r="G111" s="14">
        <v>0</v>
      </c>
      <c r="H111" s="9"/>
    </row>
    <row r="112" spans="1:8" s="34" customFormat="1" hidden="1" x14ac:dyDescent="0.2">
      <c r="A112" s="33"/>
      <c r="B112" s="57" t="s">
        <v>54</v>
      </c>
      <c r="C112" s="14"/>
      <c r="D112" s="58" t="s">
        <v>29</v>
      </c>
      <c r="E112" s="31">
        <v>9268216.5099999998</v>
      </c>
      <c r="F112" s="31">
        <v>9251988.8599999994</v>
      </c>
      <c r="G112" s="14">
        <v>0</v>
      </c>
      <c r="H112" s="9"/>
    </row>
    <row r="113" spans="1:8" s="34" customFormat="1" hidden="1" x14ac:dyDescent="0.2">
      <c r="A113" s="33"/>
      <c r="B113" s="57" t="s">
        <v>54</v>
      </c>
      <c r="C113" s="14"/>
      <c r="D113" s="58" t="s">
        <v>86</v>
      </c>
      <c r="E113" s="31">
        <v>3185262.03</v>
      </c>
      <c r="F113" s="31">
        <v>3185262.03</v>
      </c>
      <c r="G113" s="14">
        <v>0</v>
      </c>
      <c r="H113" s="9"/>
    </row>
    <row r="114" spans="1:8" s="34" customFormat="1" hidden="1" x14ac:dyDescent="0.2">
      <c r="A114" s="33"/>
      <c r="B114" s="57" t="s">
        <v>54</v>
      </c>
      <c r="C114" s="14"/>
      <c r="D114" s="58" t="s">
        <v>87</v>
      </c>
      <c r="E114" s="31">
        <v>733753.16</v>
      </c>
      <c r="F114" s="31">
        <v>733753.16</v>
      </c>
      <c r="G114" s="14">
        <v>0</v>
      </c>
      <c r="H114" s="9"/>
    </row>
    <row r="115" spans="1:8" s="34" customFormat="1" hidden="1" x14ac:dyDescent="0.2">
      <c r="A115" s="33"/>
      <c r="B115" s="57" t="s">
        <v>54</v>
      </c>
      <c r="C115" s="14"/>
      <c r="D115" s="58" t="s">
        <v>88</v>
      </c>
      <c r="E115" s="31">
        <v>605946.86</v>
      </c>
      <c r="F115" s="31">
        <v>605946.86</v>
      </c>
      <c r="G115" s="14">
        <v>0</v>
      </c>
      <c r="H115" s="9"/>
    </row>
    <row r="116" spans="1:8" s="34" customFormat="1" hidden="1" x14ac:dyDescent="0.2">
      <c r="A116" s="33"/>
      <c r="B116" s="57" t="s">
        <v>54</v>
      </c>
      <c r="C116" s="30"/>
      <c r="D116" s="58" t="s">
        <v>40</v>
      </c>
      <c r="E116" s="31">
        <v>5599903.25</v>
      </c>
      <c r="F116" s="31">
        <v>5044770.4000000004</v>
      </c>
      <c r="G116" s="14">
        <v>0</v>
      </c>
      <c r="H116" s="9"/>
    </row>
    <row r="117" spans="1:8" s="34" customFormat="1" hidden="1" x14ac:dyDescent="0.2">
      <c r="A117" s="33"/>
      <c r="B117" s="57" t="s">
        <v>54</v>
      </c>
      <c r="C117" s="30"/>
      <c r="D117" s="58" t="s">
        <v>89</v>
      </c>
      <c r="E117" s="31">
        <v>2653692.7000000002</v>
      </c>
      <c r="F117" s="31">
        <v>2029054.72</v>
      </c>
      <c r="G117" s="14">
        <v>0</v>
      </c>
      <c r="H117" s="9"/>
    </row>
    <row r="118" spans="1:8" s="34" customFormat="1" hidden="1" x14ac:dyDescent="0.2">
      <c r="A118" s="33"/>
      <c r="B118" s="57" t="s">
        <v>54</v>
      </c>
      <c r="C118" s="30"/>
      <c r="D118" s="58" t="s">
        <v>90</v>
      </c>
      <c r="E118" s="31">
        <v>9533789.9100000001</v>
      </c>
      <c r="F118" s="31">
        <v>8818224.1999999993</v>
      </c>
      <c r="G118" s="14">
        <v>0</v>
      </c>
      <c r="H118" s="9"/>
    </row>
    <row r="119" spans="1:8" s="34" customFormat="1" hidden="1" x14ac:dyDescent="0.2">
      <c r="A119" s="33"/>
      <c r="B119" s="57" t="s">
        <v>54</v>
      </c>
      <c r="C119" s="30"/>
      <c r="D119" s="58" t="s">
        <v>91</v>
      </c>
      <c r="E119" s="31">
        <v>651984.24</v>
      </c>
      <c r="F119" s="31">
        <v>0</v>
      </c>
      <c r="G119" s="14">
        <v>0</v>
      </c>
      <c r="H119" s="9"/>
    </row>
    <row r="120" spans="1:8" s="34" customFormat="1" hidden="1" x14ac:dyDescent="0.2">
      <c r="A120" s="33"/>
      <c r="B120" s="57" t="s">
        <v>54</v>
      </c>
      <c r="C120" s="30"/>
      <c r="D120" s="58" t="s">
        <v>92</v>
      </c>
      <c r="E120" s="31">
        <v>5492144.0999999996</v>
      </c>
      <c r="F120" s="31">
        <v>5492144.0999999996</v>
      </c>
      <c r="G120" s="14">
        <v>0</v>
      </c>
      <c r="H120" s="9"/>
    </row>
    <row r="121" spans="1:8" s="34" customFormat="1" hidden="1" x14ac:dyDescent="0.2">
      <c r="A121" s="33"/>
      <c r="B121" s="57" t="s">
        <v>54</v>
      </c>
      <c r="C121" s="30"/>
      <c r="D121" s="58" t="s">
        <v>93</v>
      </c>
      <c r="E121" s="31">
        <v>2617105.62</v>
      </c>
      <c r="F121" s="31">
        <v>2617105.62</v>
      </c>
      <c r="G121" s="14">
        <v>0</v>
      </c>
      <c r="H121" s="9"/>
    </row>
    <row r="122" spans="1:8" s="34" customFormat="1" hidden="1" x14ac:dyDescent="0.2">
      <c r="A122" s="33"/>
      <c r="B122" s="57" t="s">
        <v>54</v>
      </c>
      <c r="C122" s="30"/>
      <c r="D122" s="58" t="s">
        <v>94</v>
      </c>
      <c r="E122" s="31">
        <v>576222.24</v>
      </c>
      <c r="F122" s="31">
        <v>0</v>
      </c>
      <c r="G122" s="14">
        <v>0</v>
      </c>
      <c r="H122" s="9"/>
    </row>
    <row r="123" spans="1:8" s="34" customFormat="1" hidden="1" x14ac:dyDescent="0.2">
      <c r="A123" s="33"/>
      <c r="B123" s="57" t="s">
        <v>54</v>
      </c>
      <c r="C123" s="30"/>
      <c r="D123" s="58" t="s">
        <v>95</v>
      </c>
      <c r="E123" s="31">
        <v>9657541.5199999996</v>
      </c>
      <c r="F123" s="31">
        <v>9315128.8200000003</v>
      </c>
      <c r="G123" s="14">
        <v>0</v>
      </c>
      <c r="H123" s="9"/>
    </row>
    <row r="124" spans="1:8" s="34" customFormat="1" hidden="1" x14ac:dyDescent="0.2">
      <c r="A124" s="33"/>
      <c r="B124" s="57" t="s">
        <v>54</v>
      </c>
      <c r="C124" s="30"/>
      <c r="D124" s="58" t="s">
        <v>30</v>
      </c>
      <c r="E124" s="31">
        <v>13989378.779999999</v>
      </c>
      <c r="F124" s="31">
        <v>10727749</v>
      </c>
      <c r="G124" s="14">
        <v>0</v>
      </c>
      <c r="H124" s="9"/>
    </row>
    <row r="125" spans="1:8" s="34" customFormat="1" hidden="1" x14ac:dyDescent="0.2">
      <c r="A125" s="33"/>
      <c r="B125" s="57" t="s">
        <v>54</v>
      </c>
      <c r="C125" s="30"/>
      <c r="D125" s="58" t="s">
        <v>96</v>
      </c>
      <c r="E125" s="31">
        <v>817411.93</v>
      </c>
      <c r="F125" s="31">
        <v>0</v>
      </c>
      <c r="G125" s="14">
        <v>0</v>
      </c>
      <c r="H125" s="9"/>
    </row>
    <row r="126" spans="1:8" s="34" customFormat="1" hidden="1" x14ac:dyDescent="0.2">
      <c r="A126" s="33"/>
      <c r="B126" s="57" t="s">
        <v>54</v>
      </c>
      <c r="C126" s="30"/>
      <c r="D126" s="58" t="s">
        <v>97</v>
      </c>
      <c r="E126" s="31">
        <v>1495405.09</v>
      </c>
      <c r="F126" s="31">
        <v>0</v>
      </c>
      <c r="G126" s="14">
        <v>0</v>
      </c>
      <c r="H126" s="9"/>
    </row>
    <row r="127" spans="1:8" s="34" customFormat="1" hidden="1" x14ac:dyDescent="0.2">
      <c r="A127" s="33"/>
      <c r="B127" s="57" t="s">
        <v>54</v>
      </c>
      <c r="C127" s="30"/>
      <c r="D127" s="58" t="s">
        <v>98</v>
      </c>
      <c r="E127" s="31">
        <v>1791299.29</v>
      </c>
      <c r="F127" s="31">
        <v>1009646.39</v>
      </c>
      <c r="G127" s="14">
        <v>0</v>
      </c>
      <c r="H127" s="9"/>
    </row>
    <row r="128" spans="1:8" s="34" customFormat="1" hidden="1" x14ac:dyDescent="0.2">
      <c r="A128" s="33"/>
      <c r="B128" s="57" t="s">
        <v>54</v>
      </c>
      <c r="C128" s="30"/>
      <c r="D128" s="58" t="s">
        <v>99</v>
      </c>
      <c r="E128" s="31">
        <v>6217276.3700000001</v>
      </c>
      <c r="F128" s="31">
        <v>6217276.3700000001</v>
      </c>
      <c r="G128" s="14">
        <v>0</v>
      </c>
      <c r="H128" s="9"/>
    </row>
    <row r="129" spans="1:8" s="34" customFormat="1" hidden="1" x14ac:dyDescent="0.2">
      <c r="A129" s="33"/>
      <c r="B129" s="57" t="s">
        <v>54</v>
      </c>
      <c r="C129" s="30"/>
      <c r="D129" s="58" t="s">
        <v>26</v>
      </c>
      <c r="E129" s="31">
        <v>11127843.18</v>
      </c>
      <c r="F129" s="31">
        <v>8166243.8899999997</v>
      </c>
      <c r="G129" s="14">
        <v>0</v>
      </c>
      <c r="H129" s="9"/>
    </row>
    <row r="130" spans="1:8" s="34" customFormat="1" hidden="1" x14ac:dyDescent="0.2">
      <c r="A130" s="33"/>
      <c r="B130" s="57" t="s">
        <v>54</v>
      </c>
      <c r="C130" s="30"/>
      <c r="D130" s="58" t="s">
        <v>100</v>
      </c>
      <c r="E130" s="31">
        <v>5037011.07</v>
      </c>
      <c r="F130" s="31">
        <v>3169937.48</v>
      </c>
      <c r="G130" s="14">
        <v>0</v>
      </c>
      <c r="H130" s="9"/>
    </row>
    <row r="131" spans="1:8" s="34" customFormat="1" hidden="1" x14ac:dyDescent="0.2">
      <c r="A131" s="33"/>
      <c r="B131" s="57" t="s">
        <v>54</v>
      </c>
      <c r="C131" s="30"/>
      <c r="D131" s="58" t="s">
        <v>101</v>
      </c>
      <c r="E131" s="31">
        <v>4851151.43</v>
      </c>
      <c r="F131" s="31">
        <v>3499269.51</v>
      </c>
      <c r="G131" s="14">
        <v>0</v>
      </c>
      <c r="H131" s="9"/>
    </row>
    <row r="132" spans="1:8" s="34" customFormat="1" hidden="1" x14ac:dyDescent="0.2">
      <c r="A132" s="33"/>
      <c r="B132" s="57" t="s">
        <v>54</v>
      </c>
      <c r="C132" s="30"/>
      <c r="D132" s="58" t="s">
        <v>102</v>
      </c>
      <c r="E132" s="31">
        <v>6317095.6100000003</v>
      </c>
      <c r="F132" s="31">
        <v>6313313.5</v>
      </c>
      <c r="G132" s="14">
        <v>0</v>
      </c>
      <c r="H132" s="9"/>
    </row>
    <row r="133" spans="1:8" s="34" customFormat="1" hidden="1" x14ac:dyDescent="0.2">
      <c r="A133" s="33"/>
      <c r="B133" s="57" t="s">
        <v>54</v>
      </c>
      <c r="C133" s="30"/>
      <c r="D133" s="58" t="s">
        <v>103</v>
      </c>
      <c r="E133" s="31">
        <v>900146.49</v>
      </c>
      <c r="F133" s="31">
        <v>0</v>
      </c>
      <c r="G133" s="14">
        <v>0</v>
      </c>
      <c r="H133" s="9"/>
    </row>
    <row r="134" spans="1:8" s="34" customFormat="1" hidden="1" x14ac:dyDescent="0.2">
      <c r="A134" s="33"/>
      <c r="B134" s="57" t="s">
        <v>54</v>
      </c>
      <c r="C134" s="30"/>
      <c r="D134" s="58" t="s">
        <v>104</v>
      </c>
      <c r="E134" s="31">
        <v>5581638.5499999998</v>
      </c>
      <c r="F134" s="31">
        <v>4578835.47</v>
      </c>
      <c r="G134" s="14">
        <v>0</v>
      </c>
      <c r="H134" s="9"/>
    </row>
    <row r="135" spans="1:8" s="34" customFormat="1" hidden="1" x14ac:dyDescent="0.2">
      <c r="A135" s="33"/>
      <c r="B135" s="57" t="s">
        <v>54</v>
      </c>
      <c r="C135" s="30"/>
      <c r="D135" s="58" t="s">
        <v>105</v>
      </c>
      <c r="E135" s="31">
        <v>2488321.69</v>
      </c>
      <c r="F135" s="31">
        <v>1330857.31</v>
      </c>
      <c r="G135" s="14">
        <v>0</v>
      </c>
      <c r="H135" s="9"/>
    </row>
    <row r="136" spans="1:8" s="34" customFormat="1" hidden="1" x14ac:dyDescent="0.2">
      <c r="A136" s="33"/>
      <c r="B136" s="57" t="s">
        <v>54</v>
      </c>
      <c r="C136" s="30"/>
      <c r="D136" s="58" t="s">
        <v>106</v>
      </c>
      <c r="E136" s="31">
        <v>776315.83</v>
      </c>
      <c r="F136" s="31">
        <v>776315.83</v>
      </c>
      <c r="G136" s="14">
        <v>0</v>
      </c>
      <c r="H136" s="9"/>
    </row>
    <row r="137" spans="1:8" s="34" customFormat="1" hidden="1" x14ac:dyDescent="0.2">
      <c r="A137" s="33"/>
      <c r="B137" s="57" t="s">
        <v>54</v>
      </c>
      <c r="C137" s="30"/>
      <c r="D137" s="58" t="s">
        <v>107</v>
      </c>
      <c r="E137" s="31">
        <v>2930638.71</v>
      </c>
      <c r="F137" s="31">
        <v>2930638.71</v>
      </c>
      <c r="G137" s="14">
        <v>0</v>
      </c>
      <c r="H137" s="9"/>
    </row>
    <row r="138" spans="1:8" s="34" customFormat="1" hidden="1" x14ac:dyDescent="0.2">
      <c r="A138" s="33"/>
      <c r="B138" s="57" t="s">
        <v>54</v>
      </c>
      <c r="C138" s="30"/>
      <c r="D138" s="58" t="s">
        <v>108</v>
      </c>
      <c r="E138" s="31">
        <v>7222837.9900000002</v>
      </c>
      <c r="F138" s="31">
        <v>7211486.2400000002</v>
      </c>
      <c r="G138" s="14">
        <v>0</v>
      </c>
      <c r="H138" s="9"/>
    </row>
    <row r="139" spans="1:8" s="34" customFormat="1" hidden="1" x14ac:dyDescent="0.2">
      <c r="A139" s="33"/>
      <c r="B139" s="57" t="s">
        <v>54</v>
      </c>
      <c r="C139" s="30"/>
      <c r="D139" s="58" t="s">
        <v>109</v>
      </c>
      <c r="E139" s="31">
        <v>1055228.03</v>
      </c>
      <c r="F139" s="31">
        <v>1055228.03</v>
      </c>
      <c r="G139" s="14">
        <v>0</v>
      </c>
      <c r="H139" s="9"/>
    </row>
    <row r="140" spans="1:8" s="34" customFormat="1" hidden="1" x14ac:dyDescent="0.2">
      <c r="A140" s="33"/>
      <c r="B140" s="57" t="s">
        <v>54</v>
      </c>
      <c r="C140" s="30"/>
      <c r="D140" s="58" t="s">
        <v>110</v>
      </c>
      <c r="E140" s="31">
        <v>9408916.7200000007</v>
      </c>
      <c r="F140" s="31">
        <v>7101390.8099999996</v>
      </c>
      <c r="G140" s="14">
        <v>0</v>
      </c>
      <c r="H140" s="9"/>
    </row>
    <row r="141" spans="1:8" s="34" customFormat="1" hidden="1" x14ac:dyDescent="0.2">
      <c r="A141" s="33"/>
      <c r="B141" s="57" t="s">
        <v>111</v>
      </c>
      <c r="C141" s="30"/>
      <c r="D141" s="58" t="s">
        <v>26</v>
      </c>
      <c r="E141" s="31">
        <v>276492568</v>
      </c>
      <c r="F141" s="31">
        <v>276492568</v>
      </c>
      <c r="G141" s="14">
        <v>0</v>
      </c>
      <c r="H141" s="9"/>
    </row>
    <row r="142" spans="1:8" s="34" customFormat="1" hidden="1" x14ac:dyDescent="0.2">
      <c r="A142" s="59"/>
      <c r="B142" s="60" t="s">
        <v>112</v>
      </c>
      <c r="C142" s="61"/>
      <c r="D142" s="62" t="s">
        <v>26</v>
      </c>
      <c r="E142" s="63">
        <v>5656400.3700000001</v>
      </c>
      <c r="F142" s="63">
        <v>5648996.8600000003</v>
      </c>
      <c r="G142" s="51">
        <v>0</v>
      </c>
      <c r="H142" s="9"/>
    </row>
    <row r="143" spans="1:8" s="34" customFormat="1" hidden="1" x14ac:dyDescent="0.2">
      <c r="A143" s="33"/>
      <c r="B143" s="57" t="s">
        <v>112</v>
      </c>
      <c r="C143" s="30"/>
      <c r="D143" s="58" t="s">
        <v>99</v>
      </c>
      <c r="E143" s="31">
        <v>2247652.58</v>
      </c>
      <c r="F143" s="31">
        <v>2240092.4</v>
      </c>
      <c r="G143" s="14">
        <v>0</v>
      </c>
      <c r="H143" s="9"/>
    </row>
    <row r="144" spans="1:8" s="34" customFormat="1" hidden="1" x14ac:dyDescent="0.2">
      <c r="A144" s="33"/>
      <c r="B144" s="57" t="s">
        <v>112</v>
      </c>
      <c r="C144" s="30"/>
      <c r="D144" s="58" t="s">
        <v>98</v>
      </c>
      <c r="E144" s="31">
        <v>1499462.52</v>
      </c>
      <c r="F144" s="31">
        <v>1493825.38</v>
      </c>
      <c r="G144" s="14">
        <v>0</v>
      </c>
      <c r="H144" s="9"/>
    </row>
    <row r="145" spans="1:8" s="34" customFormat="1" hidden="1" x14ac:dyDescent="0.2">
      <c r="A145" s="33"/>
      <c r="B145" s="57" t="s">
        <v>112</v>
      </c>
      <c r="C145" s="30"/>
      <c r="D145" s="58" t="s">
        <v>105</v>
      </c>
      <c r="E145" s="31">
        <v>2458921.9500000002</v>
      </c>
      <c r="F145" s="31">
        <v>2456293.2799999998</v>
      </c>
      <c r="G145" s="14">
        <v>0</v>
      </c>
      <c r="H145" s="9"/>
    </row>
    <row r="146" spans="1:8" s="34" customFormat="1" hidden="1" x14ac:dyDescent="0.2">
      <c r="A146" s="33"/>
      <c r="B146" s="57" t="s">
        <v>112</v>
      </c>
      <c r="C146" s="30"/>
      <c r="D146" s="58" t="s">
        <v>104</v>
      </c>
      <c r="E146" s="31">
        <v>921114.22</v>
      </c>
      <c r="F146" s="31">
        <v>921114.22</v>
      </c>
      <c r="G146" s="14">
        <v>0</v>
      </c>
      <c r="H146" s="9"/>
    </row>
    <row r="147" spans="1:8" s="34" customFormat="1" hidden="1" x14ac:dyDescent="0.2">
      <c r="A147" s="33"/>
      <c r="B147" s="57" t="s">
        <v>112</v>
      </c>
      <c r="C147" s="30"/>
      <c r="D147" s="58" t="s">
        <v>113</v>
      </c>
      <c r="E147" s="31">
        <v>2915381.16</v>
      </c>
      <c r="F147" s="31">
        <v>2899378.29</v>
      </c>
      <c r="G147" s="14">
        <v>0</v>
      </c>
      <c r="H147" s="9"/>
    </row>
    <row r="148" spans="1:8" s="34" customFormat="1" hidden="1" x14ac:dyDescent="0.2">
      <c r="A148" s="33"/>
      <c r="B148" s="57" t="s">
        <v>112</v>
      </c>
      <c r="C148" s="30"/>
      <c r="D148" s="58" t="s">
        <v>114</v>
      </c>
      <c r="E148" s="31">
        <v>2341598.86</v>
      </c>
      <c r="F148" s="31">
        <v>2341598.86</v>
      </c>
      <c r="G148" s="14">
        <v>0</v>
      </c>
      <c r="H148" s="9"/>
    </row>
    <row r="149" spans="1:8" s="34" customFormat="1" hidden="1" x14ac:dyDescent="0.2">
      <c r="A149" s="33"/>
      <c r="B149" s="57" t="s">
        <v>112</v>
      </c>
      <c r="C149" s="30"/>
      <c r="D149" s="58" t="s">
        <v>115</v>
      </c>
      <c r="E149" s="31">
        <v>850923.54</v>
      </c>
      <c r="F149" s="31">
        <v>850923.54</v>
      </c>
      <c r="G149" s="14">
        <v>0</v>
      </c>
      <c r="H149" s="9"/>
    </row>
    <row r="150" spans="1:8" s="34" customFormat="1" hidden="1" x14ac:dyDescent="0.2">
      <c r="A150" s="33"/>
      <c r="B150" s="57" t="s">
        <v>112</v>
      </c>
      <c r="C150" s="30"/>
      <c r="D150" s="58" t="s">
        <v>116</v>
      </c>
      <c r="E150" s="31">
        <v>710611.53</v>
      </c>
      <c r="F150" s="31">
        <v>710611.53</v>
      </c>
      <c r="G150" s="14">
        <v>0</v>
      </c>
      <c r="H150" s="9"/>
    </row>
    <row r="151" spans="1:8" s="34" customFormat="1" hidden="1" x14ac:dyDescent="0.2">
      <c r="A151" s="33"/>
      <c r="B151" s="57" t="s">
        <v>112</v>
      </c>
      <c r="C151" s="30"/>
      <c r="D151" s="58" t="s">
        <v>117</v>
      </c>
      <c r="E151" s="31">
        <v>3575976.09</v>
      </c>
      <c r="F151" s="31">
        <v>3575976.09</v>
      </c>
      <c r="G151" s="14">
        <v>0</v>
      </c>
      <c r="H151" s="9"/>
    </row>
    <row r="152" spans="1:8" s="34" customFormat="1" hidden="1" x14ac:dyDescent="0.2">
      <c r="A152" s="33"/>
      <c r="B152" s="57" t="s">
        <v>112</v>
      </c>
      <c r="C152" s="30"/>
      <c r="D152" s="58" t="s">
        <v>118</v>
      </c>
      <c r="E152" s="31">
        <v>5576699.9800000004</v>
      </c>
      <c r="F152" s="31">
        <v>5576699.9800000004</v>
      </c>
      <c r="G152" s="14">
        <v>0</v>
      </c>
      <c r="H152" s="9"/>
    </row>
    <row r="153" spans="1:8" s="34" customFormat="1" hidden="1" x14ac:dyDescent="0.2">
      <c r="A153" s="33"/>
      <c r="B153" s="57" t="s">
        <v>112</v>
      </c>
      <c r="C153" s="30"/>
      <c r="D153" s="58" t="s">
        <v>119</v>
      </c>
      <c r="E153" s="31">
        <v>719108.58</v>
      </c>
      <c r="F153" s="31">
        <v>719108.58</v>
      </c>
      <c r="G153" s="14">
        <v>0</v>
      </c>
      <c r="H153" s="9"/>
    </row>
    <row r="154" spans="1:8" s="34" customFormat="1" hidden="1" x14ac:dyDescent="0.2">
      <c r="A154" s="33"/>
      <c r="B154" s="57" t="s">
        <v>112</v>
      </c>
      <c r="C154" s="30"/>
      <c r="D154" s="58" t="s">
        <v>30</v>
      </c>
      <c r="E154" s="31">
        <v>578208.6</v>
      </c>
      <c r="F154" s="31">
        <v>571616.6</v>
      </c>
      <c r="G154" s="14">
        <v>0</v>
      </c>
      <c r="H154" s="9"/>
    </row>
    <row r="155" spans="1:8" s="34" customFormat="1" hidden="1" x14ac:dyDescent="0.2">
      <c r="A155" s="33"/>
      <c r="B155" s="57" t="s">
        <v>112</v>
      </c>
      <c r="C155" s="30"/>
      <c r="D155" s="58" t="s">
        <v>94</v>
      </c>
      <c r="E155" s="31">
        <v>3114903.52</v>
      </c>
      <c r="F155" s="31">
        <v>3114903.52</v>
      </c>
      <c r="G155" s="14">
        <v>0</v>
      </c>
      <c r="H155" s="9"/>
    </row>
    <row r="156" spans="1:8" s="34" customFormat="1" hidden="1" x14ac:dyDescent="0.2">
      <c r="A156" s="33"/>
      <c r="B156" s="57" t="s">
        <v>112</v>
      </c>
      <c r="C156" s="30"/>
      <c r="D156" s="58" t="s">
        <v>93</v>
      </c>
      <c r="E156" s="31">
        <v>1369563.08</v>
      </c>
      <c r="F156" s="31">
        <v>1363954.47</v>
      </c>
      <c r="G156" s="14">
        <v>0</v>
      </c>
      <c r="H156" s="9"/>
    </row>
    <row r="157" spans="1:8" s="34" customFormat="1" hidden="1" x14ac:dyDescent="0.2">
      <c r="A157" s="33"/>
      <c r="B157" s="57" t="s">
        <v>112</v>
      </c>
      <c r="C157" s="30"/>
      <c r="D157" s="58" t="s">
        <v>91</v>
      </c>
      <c r="E157" s="31">
        <v>957479.38</v>
      </c>
      <c r="F157" s="31">
        <v>957479.38</v>
      </c>
      <c r="G157" s="14">
        <v>0</v>
      </c>
      <c r="H157" s="9"/>
    </row>
    <row r="158" spans="1:8" s="34" customFormat="1" hidden="1" x14ac:dyDescent="0.2">
      <c r="A158" s="33"/>
      <c r="B158" s="57" t="s">
        <v>112</v>
      </c>
      <c r="C158" s="30"/>
      <c r="D158" s="58" t="s">
        <v>89</v>
      </c>
      <c r="E158" s="31">
        <v>705869.33</v>
      </c>
      <c r="F158" s="31">
        <v>705869.33</v>
      </c>
      <c r="G158" s="14">
        <v>0</v>
      </c>
      <c r="H158" s="9"/>
    </row>
    <row r="159" spans="1:8" s="34" customFormat="1" hidden="1" x14ac:dyDescent="0.2">
      <c r="A159" s="33"/>
      <c r="B159" s="57" t="s">
        <v>112</v>
      </c>
      <c r="C159" s="30"/>
      <c r="D159" s="58" t="s">
        <v>40</v>
      </c>
      <c r="E159" s="31">
        <v>3743762.68</v>
      </c>
      <c r="F159" s="31">
        <v>3743762.68</v>
      </c>
      <c r="G159" s="14">
        <v>0</v>
      </c>
      <c r="H159" s="9"/>
    </row>
    <row r="160" spans="1:8" s="34" customFormat="1" hidden="1" x14ac:dyDescent="0.2">
      <c r="A160" s="33"/>
      <c r="B160" s="57" t="s">
        <v>112</v>
      </c>
      <c r="C160" s="30"/>
      <c r="D160" s="58" t="s">
        <v>88</v>
      </c>
      <c r="E160" s="31">
        <v>5035446.51</v>
      </c>
      <c r="F160" s="31">
        <v>5035446.51</v>
      </c>
      <c r="G160" s="14">
        <v>0</v>
      </c>
      <c r="H160" s="9"/>
    </row>
    <row r="161" spans="1:8" s="34" customFormat="1" hidden="1" x14ac:dyDescent="0.2">
      <c r="A161" s="33"/>
      <c r="B161" s="57" t="s">
        <v>112</v>
      </c>
      <c r="C161" s="30"/>
      <c r="D161" s="58" t="s">
        <v>120</v>
      </c>
      <c r="E161" s="31">
        <v>6516241.0999999996</v>
      </c>
      <c r="F161" s="31">
        <v>6516241.0999999996</v>
      </c>
      <c r="G161" s="14">
        <v>0</v>
      </c>
      <c r="H161" s="9"/>
    </row>
    <row r="162" spans="1:8" s="34" customFormat="1" hidden="1" x14ac:dyDescent="0.2">
      <c r="A162" s="33"/>
      <c r="B162" s="57" t="s">
        <v>112</v>
      </c>
      <c r="C162" s="30"/>
      <c r="D162" s="58" t="s">
        <v>121</v>
      </c>
      <c r="E162" s="31">
        <v>438302.14</v>
      </c>
      <c r="F162" s="31">
        <v>438302.14</v>
      </c>
      <c r="G162" s="14">
        <v>0</v>
      </c>
      <c r="H162" s="9"/>
    </row>
    <row r="163" spans="1:8" s="34" customFormat="1" hidden="1" x14ac:dyDescent="0.2">
      <c r="A163" s="33"/>
      <c r="B163" s="57" t="s">
        <v>112</v>
      </c>
      <c r="C163" s="30"/>
      <c r="D163" s="58" t="s">
        <v>86</v>
      </c>
      <c r="E163" s="31">
        <v>3058192.53</v>
      </c>
      <c r="F163" s="31">
        <v>3044027.79</v>
      </c>
      <c r="G163" s="14">
        <v>0</v>
      </c>
      <c r="H163" s="9"/>
    </row>
    <row r="164" spans="1:8" s="34" customFormat="1" hidden="1" x14ac:dyDescent="0.2">
      <c r="A164" s="33"/>
      <c r="B164" s="57" t="s">
        <v>112</v>
      </c>
      <c r="C164" s="30"/>
      <c r="D164" s="58" t="s">
        <v>85</v>
      </c>
      <c r="E164" s="31">
        <v>920567.99</v>
      </c>
      <c r="F164" s="31">
        <v>920567.99</v>
      </c>
      <c r="G164" s="14">
        <v>0</v>
      </c>
      <c r="H164" s="9"/>
    </row>
    <row r="165" spans="1:8" s="34" customFormat="1" hidden="1" x14ac:dyDescent="0.2">
      <c r="A165" s="33"/>
      <c r="B165" s="57" t="s">
        <v>112</v>
      </c>
      <c r="C165" s="30"/>
      <c r="D165" s="58" t="s">
        <v>83</v>
      </c>
      <c r="E165" s="31">
        <v>805683.37</v>
      </c>
      <c r="F165" s="31">
        <v>805683.37</v>
      </c>
      <c r="G165" s="14">
        <v>0</v>
      </c>
      <c r="H165" s="9"/>
    </row>
    <row r="166" spans="1:8" s="34" customFormat="1" hidden="1" x14ac:dyDescent="0.2">
      <c r="A166" s="33"/>
      <c r="B166" s="57" t="s">
        <v>112</v>
      </c>
      <c r="C166" s="30"/>
      <c r="D166" s="58" t="s">
        <v>82</v>
      </c>
      <c r="E166" s="31">
        <v>2218696.21</v>
      </c>
      <c r="F166" s="31">
        <v>2215370.09</v>
      </c>
      <c r="G166" s="14">
        <v>0</v>
      </c>
      <c r="H166" s="9"/>
    </row>
    <row r="167" spans="1:8" s="34" customFormat="1" hidden="1" x14ac:dyDescent="0.2">
      <c r="A167" s="33"/>
      <c r="B167" s="57" t="s">
        <v>112</v>
      </c>
      <c r="C167" s="30"/>
      <c r="D167" s="58" t="s">
        <v>78</v>
      </c>
      <c r="E167" s="31">
        <v>2691810.43</v>
      </c>
      <c r="F167" s="31">
        <v>2691810.43</v>
      </c>
      <c r="G167" s="14">
        <v>0</v>
      </c>
      <c r="H167" s="9"/>
    </row>
    <row r="168" spans="1:8" s="34" customFormat="1" hidden="1" x14ac:dyDescent="0.2">
      <c r="A168" s="33"/>
      <c r="B168" s="57" t="s">
        <v>112</v>
      </c>
      <c r="C168" s="30"/>
      <c r="D168" s="58" t="s">
        <v>75</v>
      </c>
      <c r="E168" s="31">
        <v>1305465.42</v>
      </c>
      <c r="F168" s="31">
        <v>1305465.42</v>
      </c>
      <c r="G168" s="14">
        <v>0</v>
      </c>
      <c r="H168" s="9"/>
    </row>
    <row r="169" spans="1:8" s="34" customFormat="1" hidden="1" x14ac:dyDescent="0.2">
      <c r="A169" s="33"/>
      <c r="B169" s="57" t="s">
        <v>112</v>
      </c>
      <c r="C169" s="30"/>
      <c r="D169" s="58" t="s">
        <v>70</v>
      </c>
      <c r="E169" s="31">
        <v>668249.18999999994</v>
      </c>
      <c r="F169" s="31">
        <v>668249.18999999994</v>
      </c>
      <c r="G169" s="14">
        <v>0</v>
      </c>
      <c r="H169" s="9"/>
    </row>
    <row r="170" spans="1:8" s="34" customFormat="1" hidden="1" x14ac:dyDescent="0.2">
      <c r="A170" s="33"/>
      <c r="B170" s="57" t="s">
        <v>112</v>
      </c>
      <c r="C170" s="30"/>
      <c r="D170" s="58" t="s">
        <v>69</v>
      </c>
      <c r="E170" s="31">
        <v>6280740.7400000002</v>
      </c>
      <c r="F170" s="31">
        <v>6280740.7400000002</v>
      </c>
      <c r="G170" s="14">
        <v>0</v>
      </c>
      <c r="H170" s="9"/>
    </row>
    <row r="171" spans="1:8" s="34" customFormat="1" hidden="1" x14ac:dyDescent="0.2">
      <c r="A171" s="33"/>
      <c r="B171" s="57" t="s">
        <v>112</v>
      </c>
      <c r="C171" s="30"/>
      <c r="D171" s="58" t="s">
        <v>122</v>
      </c>
      <c r="E171" s="31">
        <v>3429555.82</v>
      </c>
      <c r="F171" s="31">
        <v>3429555.82</v>
      </c>
      <c r="G171" s="14">
        <v>0</v>
      </c>
      <c r="H171" s="9"/>
    </row>
    <row r="172" spans="1:8" s="34" customFormat="1" hidden="1" x14ac:dyDescent="0.2">
      <c r="A172" s="33"/>
      <c r="B172" s="57" t="s">
        <v>112</v>
      </c>
      <c r="C172" s="30"/>
      <c r="D172" s="58" t="s">
        <v>65</v>
      </c>
      <c r="E172" s="31">
        <v>6737535.4800000004</v>
      </c>
      <c r="F172" s="31">
        <v>6737535.4800000004</v>
      </c>
      <c r="G172" s="14">
        <v>0</v>
      </c>
      <c r="H172" s="9"/>
    </row>
    <row r="173" spans="1:8" s="34" customFormat="1" hidden="1" x14ac:dyDescent="0.2">
      <c r="A173" s="33"/>
      <c r="B173" s="57" t="s">
        <v>112</v>
      </c>
      <c r="C173" s="30"/>
      <c r="D173" s="58" t="s">
        <v>123</v>
      </c>
      <c r="E173" s="31">
        <v>3549535.18</v>
      </c>
      <c r="F173" s="31">
        <v>3520723.28</v>
      </c>
      <c r="G173" s="14">
        <v>0</v>
      </c>
      <c r="H173" s="9"/>
    </row>
    <row r="174" spans="1:8" s="34" customFormat="1" hidden="1" x14ac:dyDescent="0.2">
      <c r="A174" s="33"/>
      <c r="B174" s="57" t="s">
        <v>112</v>
      </c>
      <c r="C174" s="30"/>
      <c r="D174" s="58" t="s">
        <v>63</v>
      </c>
      <c r="E174" s="31">
        <v>248323.39</v>
      </c>
      <c r="F174" s="31">
        <v>248323.39</v>
      </c>
      <c r="G174" s="14">
        <v>0</v>
      </c>
      <c r="H174" s="9"/>
    </row>
    <row r="175" spans="1:8" s="34" customFormat="1" hidden="1" x14ac:dyDescent="0.2">
      <c r="A175" s="33"/>
      <c r="B175" s="57" t="s">
        <v>112</v>
      </c>
      <c r="C175" s="30"/>
      <c r="D175" s="58" t="s">
        <v>62</v>
      </c>
      <c r="E175" s="31">
        <v>2901601.75</v>
      </c>
      <c r="F175" s="31">
        <v>2901601.75</v>
      </c>
      <c r="G175" s="14">
        <v>0</v>
      </c>
      <c r="H175" s="9"/>
    </row>
    <row r="176" spans="1:8" s="34" customFormat="1" hidden="1" x14ac:dyDescent="0.2">
      <c r="A176" s="33"/>
      <c r="B176" s="57" t="s">
        <v>112</v>
      </c>
      <c r="C176" s="30"/>
      <c r="D176" s="58" t="s">
        <v>60</v>
      </c>
      <c r="E176" s="31">
        <v>1785312.57</v>
      </c>
      <c r="F176" s="31">
        <v>1785312.57</v>
      </c>
      <c r="G176" s="14">
        <v>0</v>
      </c>
      <c r="H176" s="9"/>
    </row>
    <row r="177" spans="1:8" s="34" customFormat="1" hidden="1" x14ac:dyDescent="0.2">
      <c r="A177" s="33"/>
      <c r="B177" s="57" t="s">
        <v>112</v>
      </c>
      <c r="C177" s="30"/>
      <c r="D177" s="58" t="s">
        <v>124</v>
      </c>
      <c r="E177" s="31">
        <v>202211.20000000001</v>
      </c>
      <c r="F177" s="31">
        <v>199578.72</v>
      </c>
      <c r="G177" s="14">
        <v>0</v>
      </c>
      <c r="H177" s="9"/>
    </row>
    <row r="178" spans="1:8" s="34" customFormat="1" hidden="1" x14ac:dyDescent="0.2">
      <c r="A178" s="33"/>
      <c r="B178" s="57" t="s">
        <v>112</v>
      </c>
      <c r="C178" s="30"/>
      <c r="D178" s="58" t="s">
        <v>58</v>
      </c>
      <c r="E178" s="31">
        <v>2280097.7400000002</v>
      </c>
      <c r="F178" s="31">
        <v>2280097.7400000002</v>
      </c>
      <c r="G178" s="14">
        <v>0</v>
      </c>
      <c r="H178" s="9"/>
    </row>
    <row r="179" spans="1:8" s="34" customFormat="1" hidden="1" x14ac:dyDescent="0.2">
      <c r="A179" s="33"/>
      <c r="B179" s="57" t="s">
        <v>112</v>
      </c>
      <c r="C179" s="30"/>
      <c r="D179" s="58" t="s">
        <v>28</v>
      </c>
      <c r="E179" s="31">
        <v>2429130.29</v>
      </c>
      <c r="F179" s="31">
        <v>2429130.29</v>
      </c>
      <c r="G179" s="14">
        <v>0</v>
      </c>
      <c r="H179" s="9"/>
    </row>
    <row r="180" spans="1:8" s="34" customFormat="1" hidden="1" x14ac:dyDescent="0.2">
      <c r="A180" s="33"/>
      <c r="B180" s="57" t="s">
        <v>112</v>
      </c>
      <c r="C180" s="30"/>
      <c r="D180" s="58" t="s">
        <v>125</v>
      </c>
      <c r="E180" s="31">
        <v>430825.51</v>
      </c>
      <c r="F180" s="31">
        <v>430825.51</v>
      </c>
      <c r="G180" s="14">
        <v>0</v>
      </c>
      <c r="H180" s="9"/>
    </row>
    <row r="181" spans="1:8" s="34" customFormat="1" hidden="1" x14ac:dyDescent="0.2">
      <c r="A181" s="33"/>
      <c r="B181" s="64" t="s">
        <v>126</v>
      </c>
      <c r="C181" s="30"/>
      <c r="D181" s="58" t="s">
        <v>99</v>
      </c>
      <c r="E181" s="31">
        <v>3278035.56</v>
      </c>
      <c r="F181" s="31">
        <v>3278035.56</v>
      </c>
      <c r="G181" s="14">
        <v>0</v>
      </c>
      <c r="H181" s="9"/>
    </row>
    <row r="182" spans="1:8" s="34" customFormat="1" hidden="1" x14ac:dyDescent="0.2">
      <c r="A182" s="33"/>
      <c r="B182" s="64" t="s">
        <v>126</v>
      </c>
      <c r="C182" s="30"/>
      <c r="D182" s="58" t="s">
        <v>26</v>
      </c>
      <c r="E182" s="31">
        <v>2807548.08</v>
      </c>
      <c r="F182" s="31">
        <v>2807548.08</v>
      </c>
      <c r="G182" s="14">
        <v>0</v>
      </c>
      <c r="H182" s="9"/>
    </row>
    <row r="183" spans="1:8" s="34" customFormat="1" hidden="1" x14ac:dyDescent="0.2">
      <c r="A183" s="33"/>
      <c r="B183" s="64" t="s">
        <v>127</v>
      </c>
      <c r="C183" s="30"/>
      <c r="D183" s="58" t="s">
        <v>26</v>
      </c>
      <c r="E183" s="31">
        <v>18316200</v>
      </c>
      <c r="F183" s="31">
        <v>18316200</v>
      </c>
      <c r="G183" s="14">
        <v>0</v>
      </c>
      <c r="H183" s="9"/>
    </row>
    <row r="184" spans="1:8" s="34" customFormat="1" hidden="1" x14ac:dyDescent="0.2">
      <c r="A184" s="33"/>
      <c r="B184" s="64" t="s">
        <v>128</v>
      </c>
      <c r="C184" s="30"/>
      <c r="D184" s="58" t="s">
        <v>26</v>
      </c>
      <c r="E184" s="31">
        <v>941523.15</v>
      </c>
      <c r="F184" s="31">
        <v>941523.15</v>
      </c>
      <c r="G184" s="14">
        <v>0</v>
      </c>
      <c r="H184" s="9"/>
    </row>
    <row r="185" spans="1:8" s="34" customFormat="1" hidden="1" x14ac:dyDescent="0.2">
      <c r="A185" s="33"/>
      <c r="B185" s="64" t="s">
        <v>128</v>
      </c>
      <c r="C185" s="30"/>
      <c r="D185" s="58" t="s">
        <v>101</v>
      </c>
      <c r="E185" s="31">
        <v>2515088.7000000002</v>
      </c>
      <c r="F185" s="31">
        <v>2515088.7000000002</v>
      </c>
      <c r="G185" s="14">
        <v>0</v>
      </c>
      <c r="H185" s="9"/>
    </row>
    <row r="186" spans="1:8" s="34" customFormat="1" hidden="1" x14ac:dyDescent="0.2">
      <c r="A186" s="33"/>
      <c r="B186" s="64" t="s">
        <v>128</v>
      </c>
      <c r="C186" s="30"/>
      <c r="D186" s="58" t="s">
        <v>113</v>
      </c>
      <c r="E186" s="31">
        <v>5546283.4100000001</v>
      </c>
      <c r="F186" s="31">
        <v>5546283.4100000001</v>
      </c>
      <c r="G186" s="14">
        <v>0</v>
      </c>
      <c r="H186" s="9"/>
    </row>
    <row r="187" spans="1:8" s="34" customFormat="1" hidden="1" x14ac:dyDescent="0.2">
      <c r="A187" s="33"/>
      <c r="B187" s="64" t="s">
        <v>128</v>
      </c>
      <c r="C187" s="30"/>
      <c r="D187" s="58" t="s">
        <v>103</v>
      </c>
      <c r="E187" s="31">
        <v>1279683.31</v>
      </c>
      <c r="F187" s="31">
        <v>1279683.31</v>
      </c>
      <c r="G187" s="14">
        <v>0</v>
      </c>
      <c r="H187" s="9"/>
    </row>
    <row r="188" spans="1:8" s="34" customFormat="1" hidden="1" x14ac:dyDescent="0.2">
      <c r="A188" s="33"/>
      <c r="B188" s="64" t="s">
        <v>128</v>
      </c>
      <c r="C188" s="30"/>
      <c r="D188" s="58" t="s">
        <v>105</v>
      </c>
      <c r="E188" s="31">
        <v>1926639.71</v>
      </c>
      <c r="F188" s="31">
        <v>1926639.71</v>
      </c>
      <c r="G188" s="14">
        <v>0</v>
      </c>
      <c r="H188" s="9"/>
    </row>
    <row r="189" spans="1:8" s="34" customFormat="1" hidden="1" x14ac:dyDescent="0.2">
      <c r="A189" s="33"/>
      <c r="B189" s="64" t="s">
        <v>128</v>
      </c>
      <c r="C189" s="30"/>
      <c r="D189" s="58" t="s">
        <v>60</v>
      </c>
      <c r="E189" s="31">
        <v>3477767.35</v>
      </c>
      <c r="F189" s="31">
        <v>3477767.35</v>
      </c>
      <c r="G189" s="14">
        <v>0</v>
      </c>
      <c r="H189" s="9"/>
    </row>
    <row r="190" spans="1:8" s="34" customFormat="1" hidden="1" x14ac:dyDescent="0.2">
      <c r="A190" s="33"/>
      <c r="B190" s="57" t="s">
        <v>129</v>
      </c>
      <c r="C190" s="30"/>
      <c r="D190" s="58" t="s">
        <v>39</v>
      </c>
      <c r="E190" s="31">
        <v>3480404.54</v>
      </c>
      <c r="F190" s="31">
        <v>3480404.54</v>
      </c>
      <c r="G190" s="14">
        <v>0</v>
      </c>
      <c r="H190" s="9"/>
    </row>
    <row r="191" spans="1:8" s="34" customFormat="1" hidden="1" x14ac:dyDescent="0.2">
      <c r="A191" s="33"/>
      <c r="B191" s="57" t="s">
        <v>129</v>
      </c>
      <c r="C191" s="30"/>
      <c r="D191" s="58" t="s">
        <v>122</v>
      </c>
      <c r="E191" s="31">
        <v>255043.20000000001</v>
      </c>
      <c r="F191" s="31">
        <v>255043.20000000001</v>
      </c>
      <c r="G191" s="14">
        <v>0</v>
      </c>
      <c r="H191" s="9"/>
    </row>
    <row r="192" spans="1:8" s="34" customFormat="1" hidden="1" x14ac:dyDescent="0.2">
      <c r="A192" s="33"/>
      <c r="B192" s="57" t="s">
        <v>129</v>
      </c>
      <c r="C192" s="30"/>
      <c r="D192" s="58" t="s">
        <v>30</v>
      </c>
      <c r="E192" s="31">
        <v>13488574.23</v>
      </c>
      <c r="F192" s="31">
        <v>2890110.2</v>
      </c>
      <c r="G192" s="14">
        <v>0</v>
      </c>
      <c r="H192" s="9"/>
    </row>
    <row r="193" spans="1:8" s="34" customFormat="1" hidden="1" x14ac:dyDescent="0.2">
      <c r="A193" s="33"/>
      <c r="B193" s="57" t="s">
        <v>129</v>
      </c>
      <c r="C193" s="30"/>
      <c r="D193" s="58" t="s">
        <v>107</v>
      </c>
      <c r="E193" s="31">
        <v>578578.80000000005</v>
      </c>
      <c r="F193" s="31">
        <v>578578.80000000005</v>
      </c>
      <c r="G193" s="14">
        <v>0</v>
      </c>
      <c r="H193" s="9"/>
    </row>
    <row r="194" spans="1:8" s="34" customFormat="1" hidden="1" x14ac:dyDescent="0.2">
      <c r="A194" s="33"/>
      <c r="B194" s="57" t="s">
        <v>129</v>
      </c>
      <c r="C194" s="30"/>
      <c r="D194" s="58" t="s">
        <v>26</v>
      </c>
      <c r="E194" s="31">
        <v>2549673.5699999998</v>
      </c>
      <c r="F194" s="31">
        <v>2549673.5699999998</v>
      </c>
      <c r="G194" s="14">
        <v>0</v>
      </c>
      <c r="H194" s="9"/>
    </row>
    <row r="195" spans="1:8" s="34" customFormat="1" hidden="1" x14ac:dyDescent="0.2">
      <c r="A195" s="33"/>
      <c r="B195" s="57" t="s">
        <v>129</v>
      </c>
      <c r="C195" s="30"/>
      <c r="D195" s="58" t="s">
        <v>99</v>
      </c>
      <c r="E195" s="31">
        <v>1998872.84</v>
      </c>
      <c r="F195" s="31">
        <v>1998872.84</v>
      </c>
      <c r="G195" s="14">
        <v>0</v>
      </c>
      <c r="H195" s="9"/>
    </row>
    <row r="196" spans="1:8" s="34" customFormat="1" hidden="1" x14ac:dyDescent="0.2">
      <c r="A196" s="33"/>
      <c r="B196" s="57" t="s">
        <v>130</v>
      </c>
      <c r="C196" s="30"/>
      <c r="D196" s="58" t="s">
        <v>26</v>
      </c>
      <c r="E196" s="31">
        <v>115237624</v>
      </c>
      <c r="F196" s="31">
        <v>115237624</v>
      </c>
      <c r="G196" s="14">
        <v>0</v>
      </c>
      <c r="H196" s="9"/>
    </row>
    <row r="197" spans="1:8" s="34" customFormat="1" hidden="1" x14ac:dyDescent="0.2">
      <c r="A197" s="33"/>
      <c r="B197" s="57" t="s">
        <v>131</v>
      </c>
      <c r="C197" s="30"/>
      <c r="D197" s="58" t="s">
        <v>30</v>
      </c>
      <c r="E197" s="31">
        <v>3327587.53</v>
      </c>
      <c r="F197" s="31">
        <v>3316164.48</v>
      </c>
      <c r="G197" s="14">
        <v>0</v>
      </c>
      <c r="H197" s="9"/>
    </row>
    <row r="198" spans="1:8" s="34" customFormat="1" hidden="1" x14ac:dyDescent="0.2">
      <c r="A198" s="33"/>
      <c r="B198" s="64" t="s">
        <v>132</v>
      </c>
      <c r="C198" s="30"/>
      <c r="D198" s="58" t="s">
        <v>94</v>
      </c>
      <c r="E198" s="31">
        <v>2318608.2599999998</v>
      </c>
      <c r="F198" s="31">
        <v>2318608.2599999998</v>
      </c>
      <c r="G198" s="14">
        <v>0</v>
      </c>
      <c r="H198" s="9"/>
    </row>
    <row r="199" spans="1:8" s="34" customFormat="1" hidden="1" x14ac:dyDescent="0.2">
      <c r="A199" s="33"/>
      <c r="B199" s="64" t="s">
        <v>132</v>
      </c>
      <c r="C199" s="30"/>
      <c r="D199" s="58" t="s">
        <v>75</v>
      </c>
      <c r="E199" s="31">
        <v>408686.55</v>
      </c>
      <c r="F199" s="31">
        <v>408686.55</v>
      </c>
      <c r="G199" s="14">
        <v>0</v>
      </c>
      <c r="H199" s="9"/>
    </row>
    <row r="200" spans="1:8" s="34" customFormat="1" hidden="1" x14ac:dyDescent="0.2">
      <c r="A200" s="33"/>
      <c r="B200" s="64" t="s">
        <v>132</v>
      </c>
      <c r="C200" s="30"/>
      <c r="D200" s="58" t="s">
        <v>133</v>
      </c>
      <c r="E200" s="31">
        <v>749410.25</v>
      </c>
      <c r="F200" s="31">
        <v>749410.25</v>
      </c>
      <c r="G200" s="14">
        <v>0</v>
      </c>
      <c r="H200" s="9"/>
    </row>
    <row r="201" spans="1:8" s="34" customFormat="1" hidden="1" x14ac:dyDescent="0.2">
      <c r="A201" s="33"/>
      <c r="B201" s="64" t="s">
        <v>132</v>
      </c>
      <c r="C201" s="30"/>
      <c r="D201" s="58" t="s">
        <v>107</v>
      </c>
      <c r="E201" s="31">
        <v>558277.16</v>
      </c>
      <c r="F201" s="31">
        <v>558277.16</v>
      </c>
      <c r="G201" s="14">
        <v>0</v>
      </c>
      <c r="H201" s="9"/>
    </row>
    <row r="202" spans="1:8" s="34" customFormat="1" hidden="1" x14ac:dyDescent="0.2">
      <c r="A202" s="33"/>
      <c r="B202" s="64" t="s">
        <v>132</v>
      </c>
      <c r="C202" s="30"/>
      <c r="D202" s="58" t="s">
        <v>106</v>
      </c>
      <c r="E202" s="31">
        <v>2285936.34</v>
      </c>
      <c r="F202" s="31">
        <v>2269278.04</v>
      </c>
      <c r="G202" s="14">
        <v>0</v>
      </c>
      <c r="H202" s="9"/>
    </row>
    <row r="203" spans="1:8" s="34" customFormat="1" hidden="1" x14ac:dyDescent="0.2">
      <c r="A203" s="33"/>
      <c r="B203" s="64" t="s">
        <v>132</v>
      </c>
      <c r="C203" s="30"/>
      <c r="D203" s="58" t="s">
        <v>116</v>
      </c>
      <c r="E203" s="31">
        <v>1890893.11</v>
      </c>
      <c r="F203" s="31">
        <v>1890893.11</v>
      </c>
      <c r="G203" s="14">
        <v>0</v>
      </c>
      <c r="H203" s="9"/>
    </row>
    <row r="204" spans="1:8" s="34" customFormat="1" hidden="1" x14ac:dyDescent="0.2">
      <c r="A204" s="33"/>
      <c r="B204" s="30"/>
      <c r="C204" s="30"/>
      <c r="D204" s="20"/>
      <c r="E204" s="31"/>
      <c r="F204" s="31"/>
      <c r="G204" s="32"/>
      <c r="H204" s="9"/>
    </row>
    <row r="205" spans="1:8" s="29" customFormat="1" ht="15" hidden="1" customHeight="1" x14ac:dyDescent="0.2">
      <c r="A205" s="23" t="s">
        <v>134</v>
      </c>
      <c r="B205" s="24"/>
      <c r="C205" s="25"/>
      <c r="D205" s="26"/>
      <c r="E205" s="27">
        <v>0</v>
      </c>
      <c r="F205" s="39">
        <v>0</v>
      </c>
      <c r="G205" s="40">
        <v>0</v>
      </c>
      <c r="H205" s="28"/>
    </row>
    <row r="206" spans="1:8" s="3" customFormat="1" hidden="1" x14ac:dyDescent="0.2">
      <c r="A206" s="14"/>
      <c r="B206" s="14" t="s">
        <v>52</v>
      </c>
      <c r="C206" s="14"/>
      <c r="D206" s="20"/>
      <c r="E206" s="21">
        <v>0</v>
      </c>
      <c r="F206" s="31">
        <v>0</v>
      </c>
      <c r="G206" s="14">
        <v>0</v>
      </c>
      <c r="H206" s="9"/>
    </row>
    <row r="207" spans="1:8" s="3" customFormat="1" hidden="1" x14ac:dyDescent="0.2">
      <c r="A207" s="14"/>
      <c r="B207" s="36"/>
      <c r="C207" s="36"/>
      <c r="D207" s="20"/>
      <c r="E207" s="37"/>
      <c r="F207" s="38"/>
      <c r="G207" s="36"/>
      <c r="H207" s="9"/>
    </row>
    <row r="208" spans="1:8" s="29" customFormat="1" ht="15" hidden="1" customHeight="1" x14ac:dyDescent="0.2">
      <c r="A208" s="23" t="s">
        <v>135</v>
      </c>
      <c r="B208" s="24"/>
      <c r="C208" s="25"/>
      <c r="D208" s="26"/>
      <c r="E208" s="27">
        <f>SUM(E209:E211)</f>
        <v>4713620.34</v>
      </c>
      <c r="F208" s="27">
        <f t="shared" ref="F208:G208" si="3">SUM(F209:F211)</f>
        <v>4713620.34</v>
      </c>
      <c r="G208" s="27">
        <f t="shared" si="3"/>
        <v>0</v>
      </c>
      <c r="H208" s="28"/>
    </row>
    <row r="209" spans="1:8" s="3" customFormat="1" hidden="1" x14ac:dyDescent="0.2">
      <c r="A209" s="14"/>
      <c r="B209" s="14" t="s">
        <v>136</v>
      </c>
      <c r="C209" s="14"/>
      <c r="D209" s="65" t="s">
        <v>14</v>
      </c>
      <c r="E209" s="31">
        <v>2594637.5699999998</v>
      </c>
      <c r="F209" s="31">
        <v>2594637.5699999998</v>
      </c>
      <c r="G209" s="14">
        <v>0</v>
      </c>
      <c r="H209" s="9"/>
    </row>
    <row r="210" spans="1:8" s="3" customFormat="1" hidden="1" x14ac:dyDescent="0.2">
      <c r="A210" s="14"/>
      <c r="B210" s="14" t="s">
        <v>137</v>
      </c>
      <c r="C210" s="14"/>
      <c r="D210" s="65" t="s">
        <v>14</v>
      </c>
      <c r="E210" s="31">
        <v>125000</v>
      </c>
      <c r="F210" s="31">
        <v>125000</v>
      </c>
      <c r="G210" s="14">
        <v>0</v>
      </c>
      <c r="H210" s="9"/>
    </row>
    <row r="211" spans="1:8" s="3" customFormat="1" hidden="1" x14ac:dyDescent="0.2">
      <c r="A211" s="14"/>
      <c r="B211" s="14" t="s">
        <v>132</v>
      </c>
      <c r="C211" s="14"/>
      <c r="D211" s="65" t="s">
        <v>14</v>
      </c>
      <c r="E211" s="31">
        <v>1993982.77</v>
      </c>
      <c r="F211" s="31">
        <v>1993982.77</v>
      </c>
      <c r="G211" s="14">
        <v>0</v>
      </c>
      <c r="H211" s="9"/>
    </row>
    <row r="212" spans="1:8" s="3" customFormat="1" hidden="1" x14ac:dyDescent="0.2">
      <c r="A212" s="51"/>
      <c r="B212" s="52"/>
      <c r="C212" s="52"/>
      <c r="D212" s="53"/>
      <c r="E212" s="54"/>
      <c r="F212" s="55"/>
      <c r="G212" s="52"/>
      <c r="H212" s="9"/>
    </row>
    <row r="213" spans="1:8" s="29" customFormat="1" ht="15" hidden="1" customHeight="1" x14ac:dyDescent="0.2">
      <c r="A213" s="23" t="s">
        <v>138</v>
      </c>
      <c r="B213" s="24"/>
      <c r="C213" s="25"/>
      <c r="D213" s="26"/>
      <c r="E213" s="27">
        <v>0</v>
      </c>
      <c r="F213" s="39">
        <v>0</v>
      </c>
      <c r="G213" s="40">
        <v>0</v>
      </c>
      <c r="H213" s="28"/>
    </row>
    <row r="214" spans="1:8" s="3" customFormat="1" hidden="1" x14ac:dyDescent="0.2">
      <c r="A214" s="14"/>
      <c r="B214" s="14" t="s">
        <v>52</v>
      </c>
      <c r="C214" s="14"/>
      <c r="D214" s="20"/>
      <c r="E214" s="21">
        <v>0</v>
      </c>
      <c r="F214" s="31">
        <v>0</v>
      </c>
      <c r="G214" s="14">
        <v>0</v>
      </c>
      <c r="H214" s="9"/>
    </row>
    <row r="215" spans="1:8" s="3" customFormat="1" hidden="1" x14ac:dyDescent="0.2">
      <c r="A215" s="14"/>
      <c r="B215" s="36"/>
      <c r="C215" s="36"/>
      <c r="D215" s="20"/>
      <c r="E215" s="37"/>
      <c r="F215" s="38"/>
      <c r="G215" s="36"/>
      <c r="H215" s="9"/>
    </row>
    <row r="216" spans="1:8" s="29" customFormat="1" ht="15" hidden="1" customHeight="1" x14ac:dyDescent="0.2">
      <c r="A216" s="23" t="s">
        <v>139</v>
      </c>
      <c r="B216" s="24"/>
      <c r="C216" s="25"/>
      <c r="D216" s="26"/>
      <c r="E216" s="27">
        <v>0</v>
      </c>
      <c r="F216" s="39">
        <v>0</v>
      </c>
      <c r="G216" s="40">
        <v>0</v>
      </c>
      <c r="H216" s="28"/>
    </row>
    <row r="217" spans="1:8" s="3" customFormat="1" hidden="1" x14ac:dyDescent="0.2">
      <c r="A217" s="14"/>
      <c r="B217" s="14" t="s">
        <v>52</v>
      </c>
      <c r="C217" s="14"/>
      <c r="D217" s="20"/>
      <c r="E217" s="21">
        <v>0</v>
      </c>
      <c r="F217" s="31">
        <v>0</v>
      </c>
      <c r="G217" s="14">
        <v>0</v>
      </c>
      <c r="H217" s="9"/>
    </row>
    <row r="218" spans="1:8" s="3" customFormat="1" hidden="1" x14ac:dyDescent="0.2">
      <c r="A218" s="14"/>
      <c r="B218" s="36"/>
      <c r="C218" s="36"/>
      <c r="D218" s="20"/>
      <c r="E218" s="37"/>
      <c r="F218" s="38"/>
      <c r="G218" s="36"/>
      <c r="H218" s="9"/>
    </row>
    <row r="219" spans="1:8" s="3" customFormat="1" ht="26.25" hidden="1" customHeight="1" x14ac:dyDescent="0.2">
      <c r="A219" s="41" t="s">
        <v>140</v>
      </c>
      <c r="B219" s="42"/>
      <c r="C219" s="43"/>
      <c r="D219" s="44"/>
      <c r="E219" s="47">
        <f>SUM(E220)</f>
        <v>0</v>
      </c>
      <c r="F219" s="47">
        <f>SUM(F220)</f>
        <v>0</v>
      </c>
      <c r="G219" s="66">
        <v>0</v>
      </c>
      <c r="H219" s="9"/>
    </row>
    <row r="220" spans="1:8" s="3" customFormat="1" ht="12.75" hidden="1" customHeight="1" x14ac:dyDescent="0.2">
      <c r="A220" s="14"/>
      <c r="B220" s="14" t="s">
        <v>52</v>
      </c>
      <c r="C220" s="14"/>
      <c r="D220" s="20"/>
      <c r="E220" s="21">
        <v>0</v>
      </c>
      <c r="F220" s="31">
        <v>0</v>
      </c>
      <c r="G220" s="14">
        <v>0</v>
      </c>
      <c r="H220" s="9"/>
    </row>
    <row r="221" spans="1:8" s="3" customFormat="1" hidden="1" x14ac:dyDescent="0.2">
      <c r="A221" s="14"/>
      <c r="B221" s="36"/>
      <c r="C221" s="36"/>
      <c r="D221" s="20"/>
      <c r="E221" s="37"/>
      <c r="F221" s="38"/>
      <c r="G221" s="36"/>
      <c r="H221" s="9"/>
    </row>
    <row r="222" spans="1:8" s="29" customFormat="1" ht="15" hidden="1" customHeight="1" x14ac:dyDescent="0.2">
      <c r="A222" s="23" t="s">
        <v>141</v>
      </c>
      <c r="B222" s="24"/>
      <c r="C222" s="25"/>
      <c r="D222" s="26"/>
      <c r="E222" s="27">
        <v>0</v>
      </c>
      <c r="F222" s="39">
        <v>0</v>
      </c>
      <c r="G222" s="40">
        <v>0</v>
      </c>
      <c r="H222" s="28"/>
    </row>
    <row r="223" spans="1:8" s="3" customFormat="1" hidden="1" x14ac:dyDescent="0.2">
      <c r="A223" s="14"/>
      <c r="B223" s="14" t="s">
        <v>52</v>
      </c>
      <c r="C223" s="14"/>
      <c r="D223" s="20"/>
      <c r="E223" s="21">
        <v>0</v>
      </c>
      <c r="F223" s="31">
        <v>0</v>
      </c>
      <c r="G223" s="14">
        <v>0</v>
      </c>
      <c r="H223" s="9"/>
    </row>
    <row r="224" spans="1:8" s="3" customFormat="1" hidden="1" x14ac:dyDescent="0.2">
      <c r="A224" s="14"/>
      <c r="B224" s="36"/>
      <c r="C224" s="36"/>
      <c r="D224" s="20"/>
      <c r="E224" s="37"/>
      <c r="F224" s="38"/>
      <c r="G224" s="36"/>
      <c r="H224" s="9"/>
    </row>
    <row r="225" spans="1:10" s="67" customFormat="1" ht="15" hidden="1" customHeight="1" x14ac:dyDescent="0.2">
      <c r="A225" s="23" t="s">
        <v>142</v>
      </c>
      <c r="B225" s="24"/>
      <c r="C225" s="25"/>
      <c r="D225" s="26"/>
      <c r="E225" s="27">
        <v>0</v>
      </c>
      <c r="F225" s="39">
        <v>0</v>
      </c>
      <c r="G225" s="40">
        <v>0</v>
      </c>
      <c r="H225" s="28"/>
    </row>
    <row r="226" spans="1:10" s="34" customFormat="1" hidden="1" x14ac:dyDescent="0.2">
      <c r="A226" s="33"/>
      <c r="B226" s="14" t="s">
        <v>52</v>
      </c>
      <c r="C226" s="14"/>
      <c r="D226" s="20"/>
      <c r="E226" s="21">
        <v>0</v>
      </c>
      <c r="F226" s="31">
        <v>0</v>
      </c>
      <c r="G226" s="14">
        <v>0</v>
      </c>
      <c r="H226" s="9"/>
    </row>
    <row r="227" spans="1:10" s="34" customFormat="1" hidden="1" x14ac:dyDescent="0.2">
      <c r="A227" s="33"/>
      <c r="B227" s="30"/>
      <c r="C227" s="30"/>
      <c r="D227" s="20"/>
      <c r="E227" s="31"/>
      <c r="F227" s="31"/>
      <c r="G227" s="32"/>
      <c r="H227" s="9"/>
    </row>
    <row r="228" spans="1:10" s="67" customFormat="1" ht="15" hidden="1" customHeight="1" x14ac:dyDescent="0.2">
      <c r="A228" s="23" t="s">
        <v>143</v>
      </c>
      <c r="B228" s="24"/>
      <c r="C228" s="25"/>
      <c r="D228" s="26"/>
      <c r="E228" s="39">
        <v>0</v>
      </c>
      <c r="F228" s="39">
        <v>0</v>
      </c>
      <c r="G228" s="68">
        <v>0</v>
      </c>
      <c r="H228" s="28"/>
    </row>
    <row r="229" spans="1:10" s="34" customFormat="1" hidden="1" x14ac:dyDescent="0.2">
      <c r="A229" s="33"/>
      <c r="B229" s="14" t="s">
        <v>52</v>
      </c>
      <c r="C229" s="14"/>
      <c r="D229" s="20"/>
      <c r="E229" s="21">
        <v>0</v>
      </c>
      <c r="F229" s="31">
        <v>0</v>
      </c>
      <c r="G229" s="14">
        <v>0</v>
      </c>
      <c r="H229" s="9"/>
    </row>
    <row r="230" spans="1:10" s="34" customFormat="1" hidden="1" x14ac:dyDescent="0.2">
      <c r="A230" s="33"/>
      <c r="B230" s="30"/>
      <c r="C230" s="30"/>
      <c r="D230" s="20"/>
      <c r="E230" s="31"/>
      <c r="F230" s="31"/>
      <c r="G230" s="32"/>
      <c r="H230" s="9"/>
    </row>
    <row r="231" spans="1:10" s="29" customFormat="1" ht="15" hidden="1" customHeight="1" x14ac:dyDescent="0.2">
      <c r="A231" s="23" t="s">
        <v>144</v>
      </c>
      <c r="B231" s="24"/>
      <c r="C231" s="25"/>
      <c r="D231" s="26"/>
      <c r="E231" s="27">
        <f>SUM(E232:E319)</f>
        <v>1162909853.1100001</v>
      </c>
      <c r="F231" s="27">
        <f>SUM(F232:F319)</f>
        <v>1081127287.1500003</v>
      </c>
      <c r="G231" s="27">
        <f>SUM(G232:G319)</f>
        <v>0</v>
      </c>
      <c r="H231" s="28"/>
      <c r="I231" s="69"/>
      <c r="J231" s="69"/>
    </row>
    <row r="232" spans="1:10" s="34" customFormat="1" hidden="1" x14ac:dyDescent="0.2">
      <c r="A232" s="33"/>
      <c r="B232" s="48" t="s">
        <v>145</v>
      </c>
      <c r="C232" s="48"/>
      <c r="D232" s="20" t="s">
        <v>14</v>
      </c>
      <c r="E232" s="31">
        <v>11211284.9</v>
      </c>
      <c r="F232" s="31">
        <v>11121433.25</v>
      </c>
      <c r="G232" s="32">
        <v>0</v>
      </c>
      <c r="H232" s="9"/>
    </row>
    <row r="233" spans="1:10" s="34" customFormat="1" hidden="1" x14ac:dyDescent="0.2">
      <c r="A233" s="33"/>
      <c r="B233" s="48" t="s">
        <v>145</v>
      </c>
      <c r="C233" s="48"/>
      <c r="D233" s="20" t="s">
        <v>55</v>
      </c>
      <c r="E233" s="31">
        <v>15506657.59</v>
      </c>
      <c r="F233" s="31">
        <v>15506657.59</v>
      </c>
      <c r="G233" s="32">
        <v>0</v>
      </c>
      <c r="H233" s="9"/>
    </row>
    <row r="234" spans="1:10" s="34" customFormat="1" hidden="1" x14ac:dyDescent="0.2">
      <c r="A234" s="33"/>
      <c r="B234" s="48" t="s">
        <v>145</v>
      </c>
      <c r="C234" s="48"/>
      <c r="D234" s="20" t="s">
        <v>125</v>
      </c>
      <c r="E234" s="31">
        <v>7620368.2999999998</v>
      </c>
      <c r="F234" s="31">
        <v>7620368.2999999998</v>
      </c>
      <c r="G234" s="32">
        <v>0</v>
      </c>
      <c r="H234" s="9"/>
    </row>
    <row r="235" spans="1:10" s="34" customFormat="1" hidden="1" x14ac:dyDescent="0.2">
      <c r="A235" s="33"/>
      <c r="B235" s="48" t="s">
        <v>145</v>
      </c>
      <c r="C235" s="48"/>
      <c r="D235" s="20" t="s">
        <v>146</v>
      </c>
      <c r="E235" s="31">
        <v>9476237.2300000004</v>
      </c>
      <c r="F235" s="31">
        <v>9476237.2300000004</v>
      </c>
      <c r="G235" s="32">
        <v>0</v>
      </c>
      <c r="H235" s="9"/>
    </row>
    <row r="236" spans="1:10" s="34" customFormat="1" hidden="1" x14ac:dyDescent="0.2">
      <c r="A236" s="33"/>
      <c r="B236" s="48" t="s">
        <v>145</v>
      </c>
      <c r="C236" s="48"/>
      <c r="D236" s="20" t="s">
        <v>147</v>
      </c>
      <c r="E236" s="31">
        <v>3488008.85</v>
      </c>
      <c r="F236" s="31">
        <v>3488008.85</v>
      </c>
      <c r="G236" s="32">
        <v>0</v>
      </c>
      <c r="H236" s="9"/>
    </row>
    <row r="237" spans="1:10" s="34" customFormat="1" hidden="1" x14ac:dyDescent="0.2">
      <c r="A237" s="33"/>
      <c r="B237" s="48" t="s">
        <v>145</v>
      </c>
      <c r="C237" s="48"/>
      <c r="D237" s="20" t="s">
        <v>60</v>
      </c>
      <c r="E237" s="31">
        <v>6184086.2800000003</v>
      </c>
      <c r="F237" s="31">
        <v>6184086.2800000003</v>
      </c>
      <c r="G237" s="32">
        <v>0</v>
      </c>
      <c r="H237" s="9"/>
    </row>
    <row r="238" spans="1:10" s="34" customFormat="1" hidden="1" x14ac:dyDescent="0.2">
      <c r="A238" s="33"/>
      <c r="B238" s="48" t="s">
        <v>145</v>
      </c>
      <c r="C238" s="48"/>
      <c r="D238" s="20" t="s">
        <v>62</v>
      </c>
      <c r="E238" s="31">
        <v>5018858.45</v>
      </c>
      <c r="F238" s="31">
        <v>5018858.45</v>
      </c>
      <c r="G238" s="32">
        <v>0</v>
      </c>
      <c r="H238" s="9"/>
    </row>
    <row r="239" spans="1:10" s="34" customFormat="1" hidden="1" x14ac:dyDescent="0.2">
      <c r="A239" s="33"/>
      <c r="B239" s="48" t="s">
        <v>145</v>
      </c>
      <c r="C239" s="48"/>
      <c r="D239" s="20" t="s">
        <v>148</v>
      </c>
      <c r="E239" s="31">
        <v>14617209.970000001</v>
      </c>
      <c r="F239" s="31">
        <v>14617209.970000001</v>
      </c>
      <c r="G239" s="32">
        <v>0</v>
      </c>
      <c r="H239" s="9"/>
    </row>
    <row r="240" spans="1:10" s="34" customFormat="1" hidden="1" x14ac:dyDescent="0.2">
      <c r="A240" s="33"/>
      <c r="B240" s="48" t="s">
        <v>145</v>
      </c>
      <c r="C240" s="48"/>
      <c r="D240" s="20" t="s">
        <v>69</v>
      </c>
      <c r="E240" s="31">
        <v>47382049.049999997</v>
      </c>
      <c r="F240" s="31">
        <v>46199330.18</v>
      </c>
      <c r="G240" s="32">
        <v>0</v>
      </c>
      <c r="H240" s="9"/>
    </row>
    <row r="241" spans="1:8" s="34" customFormat="1" hidden="1" x14ac:dyDescent="0.2">
      <c r="A241" s="33"/>
      <c r="B241" s="48" t="s">
        <v>145</v>
      </c>
      <c r="C241" s="48"/>
      <c r="D241" s="20" t="s">
        <v>149</v>
      </c>
      <c r="E241" s="31">
        <v>39836762.359999999</v>
      </c>
      <c r="F241" s="31">
        <v>39836762.359999999</v>
      </c>
      <c r="G241" s="32">
        <v>0</v>
      </c>
      <c r="H241" s="9"/>
    </row>
    <row r="242" spans="1:8" s="34" customFormat="1" hidden="1" x14ac:dyDescent="0.2">
      <c r="A242" s="33"/>
      <c r="B242" s="48" t="s">
        <v>145</v>
      </c>
      <c r="C242" s="48"/>
      <c r="D242" s="20" t="s">
        <v>64</v>
      </c>
      <c r="E242" s="31">
        <v>12730296.119999999</v>
      </c>
      <c r="F242" s="31">
        <v>12730296.119999999</v>
      </c>
      <c r="G242" s="32">
        <v>0</v>
      </c>
      <c r="H242" s="9"/>
    </row>
    <row r="243" spans="1:8" s="34" customFormat="1" hidden="1" x14ac:dyDescent="0.2">
      <c r="A243" s="33"/>
      <c r="B243" s="48" t="s">
        <v>145</v>
      </c>
      <c r="C243" s="48"/>
      <c r="D243" s="20" t="s">
        <v>67</v>
      </c>
      <c r="E243" s="31">
        <v>19192135.609999999</v>
      </c>
      <c r="F243" s="31">
        <v>19192135.609999999</v>
      </c>
      <c r="G243" s="32">
        <v>0</v>
      </c>
      <c r="H243" s="9"/>
    </row>
    <row r="244" spans="1:8" s="34" customFormat="1" hidden="1" x14ac:dyDescent="0.2">
      <c r="A244" s="33"/>
      <c r="B244" s="48" t="s">
        <v>145</v>
      </c>
      <c r="C244" s="48"/>
      <c r="D244" s="20" t="s">
        <v>122</v>
      </c>
      <c r="E244" s="31">
        <v>20121260.329999998</v>
      </c>
      <c r="F244" s="31">
        <v>20121260.329999998</v>
      </c>
      <c r="G244" s="32">
        <v>0</v>
      </c>
      <c r="H244" s="9"/>
    </row>
    <row r="245" spans="1:8" s="34" customFormat="1" hidden="1" x14ac:dyDescent="0.2">
      <c r="A245" s="33"/>
      <c r="B245" s="48" t="s">
        <v>145</v>
      </c>
      <c r="C245" s="48"/>
      <c r="D245" s="20" t="s">
        <v>150</v>
      </c>
      <c r="E245" s="31">
        <v>12608945.16</v>
      </c>
      <c r="F245" s="31">
        <v>12608945.16</v>
      </c>
      <c r="G245" s="32">
        <v>0</v>
      </c>
      <c r="H245" s="9"/>
    </row>
    <row r="246" spans="1:8" s="34" customFormat="1" hidden="1" x14ac:dyDescent="0.2">
      <c r="A246" s="33"/>
      <c r="B246" s="48" t="s">
        <v>145</v>
      </c>
      <c r="C246" s="48"/>
      <c r="D246" s="20" t="s">
        <v>72</v>
      </c>
      <c r="E246" s="31">
        <v>5552948.0899999999</v>
      </c>
      <c r="F246" s="31">
        <v>5552948.0899999999</v>
      </c>
      <c r="G246" s="32">
        <v>0</v>
      </c>
      <c r="H246" s="9"/>
    </row>
    <row r="247" spans="1:8" s="34" customFormat="1" hidden="1" x14ac:dyDescent="0.2">
      <c r="A247" s="33"/>
      <c r="B247" s="48" t="s">
        <v>145</v>
      </c>
      <c r="C247" s="48"/>
      <c r="D247" s="20" t="s">
        <v>74</v>
      </c>
      <c r="E247" s="31">
        <v>17449323.27</v>
      </c>
      <c r="F247" s="31">
        <v>17449323.27</v>
      </c>
      <c r="G247" s="32">
        <v>0</v>
      </c>
      <c r="H247" s="9"/>
    </row>
    <row r="248" spans="1:8" s="34" customFormat="1" hidden="1" x14ac:dyDescent="0.2">
      <c r="A248" s="33"/>
      <c r="B248" s="48" t="s">
        <v>145</v>
      </c>
      <c r="C248" s="48"/>
      <c r="D248" s="20" t="s">
        <v>76</v>
      </c>
      <c r="E248" s="31">
        <v>1643763.09</v>
      </c>
      <c r="F248" s="31">
        <v>1643763.09</v>
      </c>
      <c r="G248" s="32">
        <v>0</v>
      </c>
      <c r="H248" s="9"/>
    </row>
    <row r="249" spans="1:8" s="34" customFormat="1" hidden="1" x14ac:dyDescent="0.2">
      <c r="A249" s="33"/>
      <c r="B249" s="48" t="s">
        <v>145</v>
      </c>
      <c r="C249" s="48"/>
      <c r="D249" s="20" t="s">
        <v>78</v>
      </c>
      <c r="E249" s="31">
        <v>4264969.4400000004</v>
      </c>
      <c r="F249" s="31">
        <v>4264969.4400000004</v>
      </c>
      <c r="G249" s="32">
        <v>0</v>
      </c>
      <c r="H249" s="9"/>
    </row>
    <row r="250" spans="1:8" s="34" customFormat="1" hidden="1" x14ac:dyDescent="0.2">
      <c r="A250" s="33"/>
      <c r="B250" s="48" t="s">
        <v>145</v>
      </c>
      <c r="C250" s="48"/>
      <c r="D250" s="20" t="s">
        <v>151</v>
      </c>
      <c r="E250" s="31">
        <v>16145347.710000001</v>
      </c>
      <c r="F250" s="31">
        <v>16145347.710000001</v>
      </c>
      <c r="G250" s="32">
        <v>0</v>
      </c>
      <c r="H250" s="9"/>
    </row>
    <row r="251" spans="1:8" s="34" customFormat="1" hidden="1" x14ac:dyDescent="0.2">
      <c r="A251" s="33"/>
      <c r="B251" s="48" t="s">
        <v>145</v>
      </c>
      <c r="C251" s="48"/>
      <c r="D251" s="20" t="s">
        <v>79</v>
      </c>
      <c r="E251" s="31">
        <v>5343154.07</v>
      </c>
      <c r="F251" s="31">
        <v>5343154.07</v>
      </c>
      <c r="G251" s="32">
        <v>0</v>
      </c>
      <c r="H251" s="9"/>
    </row>
    <row r="252" spans="1:8" s="34" customFormat="1" hidden="1" x14ac:dyDescent="0.2">
      <c r="A252" s="33"/>
      <c r="B252" s="48" t="s">
        <v>145</v>
      </c>
      <c r="C252" s="48"/>
      <c r="D252" s="20" t="s">
        <v>152</v>
      </c>
      <c r="E252" s="31">
        <v>7648646.4199999999</v>
      </c>
      <c r="F252" s="31">
        <v>7648646.4199999999</v>
      </c>
      <c r="G252" s="32">
        <v>0</v>
      </c>
      <c r="H252" s="9"/>
    </row>
    <row r="253" spans="1:8" s="34" customFormat="1" hidden="1" x14ac:dyDescent="0.2">
      <c r="A253" s="33"/>
      <c r="B253" s="48" t="s">
        <v>145</v>
      </c>
      <c r="C253" s="48"/>
      <c r="D253" s="20" t="s">
        <v>80</v>
      </c>
      <c r="E253" s="31">
        <v>11919265.140000001</v>
      </c>
      <c r="F253" s="31">
        <v>11919265.140000001</v>
      </c>
      <c r="G253" s="32">
        <v>0</v>
      </c>
      <c r="H253" s="9"/>
    </row>
    <row r="254" spans="1:8" s="34" customFormat="1" hidden="1" x14ac:dyDescent="0.2">
      <c r="A254" s="33"/>
      <c r="B254" s="48" t="s">
        <v>145</v>
      </c>
      <c r="C254" s="48"/>
      <c r="D254" s="20" t="s">
        <v>153</v>
      </c>
      <c r="E254" s="31">
        <v>16907829.859999999</v>
      </c>
      <c r="F254" s="31">
        <v>16907829.859999999</v>
      </c>
      <c r="G254" s="32">
        <v>0</v>
      </c>
      <c r="H254" s="9"/>
    </row>
    <row r="255" spans="1:8" s="34" customFormat="1" hidden="1" x14ac:dyDescent="0.2">
      <c r="A255" s="33"/>
      <c r="B255" s="48" t="s">
        <v>145</v>
      </c>
      <c r="C255" s="48"/>
      <c r="D255" s="20" t="s">
        <v>85</v>
      </c>
      <c r="E255" s="31">
        <v>1705015.1</v>
      </c>
      <c r="F255" s="31">
        <v>1705015.1</v>
      </c>
      <c r="G255" s="32">
        <v>0</v>
      </c>
      <c r="H255" s="9"/>
    </row>
    <row r="256" spans="1:8" s="34" customFormat="1" hidden="1" x14ac:dyDescent="0.2">
      <c r="A256" s="33"/>
      <c r="B256" s="48" t="s">
        <v>145</v>
      </c>
      <c r="C256" s="48"/>
      <c r="D256" s="20" t="s">
        <v>87</v>
      </c>
      <c r="E256" s="31">
        <v>3397145.01</v>
      </c>
      <c r="F256" s="31">
        <v>3397145.01</v>
      </c>
      <c r="G256" s="32">
        <v>0</v>
      </c>
      <c r="H256" s="9"/>
    </row>
    <row r="257" spans="1:8" s="34" customFormat="1" hidden="1" x14ac:dyDescent="0.2">
      <c r="A257" s="33"/>
      <c r="B257" s="48" t="s">
        <v>145</v>
      </c>
      <c r="C257" s="48"/>
      <c r="D257" s="20" t="s">
        <v>154</v>
      </c>
      <c r="E257" s="31">
        <v>2883161.7</v>
      </c>
      <c r="F257" s="31">
        <v>2883161.7</v>
      </c>
      <c r="G257" s="32">
        <v>0</v>
      </c>
      <c r="H257" s="9"/>
    </row>
    <row r="258" spans="1:8" s="34" customFormat="1" hidden="1" x14ac:dyDescent="0.2">
      <c r="A258" s="33"/>
      <c r="B258" s="48" t="s">
        <v>145</v>
      </c>
      <c r="C258" s="48"/>
      <c r="D258" s="20" t="s">
        <v>89</v>
      </c>
      <c r="E258" s="31">
        <v>30290779.57</v>
      </c>
      <c r="F258" s="31">
        <v>30290779.57</v>
      </c>
      <c r="G258" s="32">
        <v>0</v>
      </c>
      <c r="H258" s="9"/>
    </row>
    <row r="259" spans="1:8" s="34" customFormat="1" hidden="1" x14ac:dyDescent="0.2">
      <c r="A259" s="33"/>
      <c r="B259" s="48" t="s">
        <v>145</v>
      </c>
      <c r="C259" s="48"/>
      <c r="D259" s="20" t="s">
        <v>90</v>
      </c>
      <c r="E259" s="31">
        <v>22489663.109999999</v>
      </c>
      <c r="F259" s="31">
        <v>22489663.109999999</v>
      </c>
      <c r="G259" s="32">
        <v>0</v>
      </c>
      <c r="H259" s="9"/>
    </row>
    <row r="260" spans="1:8" s="34" customFormat="1" hidden="1" x14ac:dyDescent="0.2">
      <c r="A260" s="33"/>
      <c r="B260" s="48" t="s">
        <v>145</v>
      </c>
      <c r="C260" s="48"/>
      <c r="D260" s="20" t="s">
        <v>97</v>
      </c>
      <c r="E260" s="31">
        <v>4583762.71</v>
      </c>
      <c r="F260" s="31">
        <v>4583762.71</v>
      </c>
      <c r="G260" s="32">
        <v>0</v>
      </c>
      <c r="H260" s="9"/>
    </row>
    <row r="261" spans="1:8" s="34" customFormat="1" hidden="1" x14ac:dyDescent="0.2">
      <c r="A261" s="33"/>
      <c r="B261" s="48" t="s">
        <v>145</v>
      </c>
      <c r="C261" s="48"/>
      <c r="D261" s="20" t="s">
        <v>99</v>
      </c>
      <c r="E261" s="31">
        <v>18414902.68</v>
      </c>
      <c r="F261" s="31">
        <v>18414902.68</v>
      </c>
      <c r="G261" s="32">
        <v>0</v>
      </c>
      <c r="H261" s="9"/>
    </row>
    <row r="262" spans="1:8" s="34" customFormat="1" hidden="1" x14ac:dyDescent="0.2">
      <c r="A262" s="33"/>
      <c r="B262" s="48" t="s">
        <v>145</v>
      </c>
      <c r="C262" s="48"/>
      <c r="D262" s="20" t="s">
        <v>103</v>
      </c>
      <c r="E262" s="31">
        <v>144422881.05000001</v>
      </c>
      <c r="F262" s="31">
        <v>144422881.05000001</v>
      </c>
      <c r="G262" s="32">
        <v>0</v>
      </c>
      <c r="H262" s="9"/>
    </row>
    <row r="263" spans="1:8" s="34" customFormat="1" hidden="1" x14ac:dyDescent="0.2">
      <c r="A263" s="33"/>
      <c r="B263" s="48" t="s">
        <v>145</v>
      </c>
      <c r="C263" s="48"/>
      <c r="D263" s="20" t="s">
        <v>104</v>
      </c>
      <c r="E263" s="31">
        <v>3379862.53</v>
      </c>
      <c r="F263" s="31">
        <v>3379862.53</v>
      </c>
      <c r="G263" s="32">
        <v>0</v>
      </c>
      <c r="H263" s="9"/>
    </row>
    <row r="264" spans="1:8" s="34" customFormat="1" hidden="1" x14ac:dyDescent="0.2">
      <c r="A264" s="33"/>
      <c r="B264" s="48" t="s">
        <v>145</v>
      </c>
      <c r="C264" s="48"/>
      <c r="D264" s="20" t="s">
        <v>105</v>
      </c>
      <c r="E264" s="31">
        <v>6383809.5599999996</v>
      </c>
      <c r="F264" s="31">
        <v>6383809.5599999996</v>
      </c>
      <c r="G264" s="32">
        <v>0</v>
      </c>
      <c r="H264" s="9"/>
    </row>
    <row r="265" spans="1:8" s="34" customFormat="1" hidden="1" x14ac:dyDescent="0.2">
      <c r="A265" s="33"/>
      <c r="B265" s="48" t="s">
        <v>145</v>
      </c>
      <c r="C265" s="48"/>
      <c r="D265" s="20" t="s">
        <v>106</v>
      </c>
      <c r="E265" s="31">
        <v>3703404.18</v>
      </c>
      <c r="F265" s="31">
        <v>3703404.18</v>
      </c>
      <c r="G265" s="32">
        <v>0</v>
      </c>
      <c r="H265" s="9"/>
    </row>
    <row r="266" spans="1:8" s="34" customFormat="1" hidden="1" x14ac:dyDescent="0.2">
      <c r="A266" s="33"/>
      <c r="B266" s="48" t="s">
        <v>145</v>
      </c>
      <c r="C266" s="48"/>
      <c r="D266" s="20" t="s">
        <v>107</v>
      </c>
      <c r="E266" s="31">
        <v>4154941.96</v>
      </c>
      <c r="F266" s="31">
        <v>4154941.96</v>
      </c>
      <c r="G266" s="32">
        <v>0</v>
      </c>
      <c r="H266" s="9"/>
    </row>
    <row r="267" spans="1:8" s="34" customFormat="1" hidden="1" x14ac:dyDescent="0.2">
      <c r="A267" s="33"/>
      <c r="B267" s="48" t="s">
        <v>145</v>
      </c>
      <c r="C267" s="48"/>
      <c r="D267" s="20" t="s">
        <v>155</v>
      </c>
      <c r="E267" s="31">
        <v>20213113.890000001</v>
      </c>
      <c r="F267" s="31">
        <v>20213113.890000001</v>
      </c>
      <c r="G267" s="32">
        <v>0</v>
      </c>
      <c r="H267" s="9"/>
    </row>
    <row r="268" spans="1:8" s="34" customFormat="1" hidden="1" x14ac:dyDescent="0.2">
      <c r="A268" s="33"/>
      <c r="B268" s="48" t="s">
        <v>145</v>
      </c>
      <c r="C268" s="48"/>
      <c r="D268" s="20" t="s">
        <v>156</v>
      </c>
      <c r="E268" s="31">
        <v>4264269.72</v>
      </c>
      <c r="F268" s="31">
        <v>4264269.72</v>
      </c>
      <c r="G268" s="32">
        <v>0</v>
      </c>
      <c r="H268" s="9"/>
    </row>
    <row r="269" spans="1:8" s="34" customFormat="1" hidden="1" x14ac:dyDescent="0.2">
      <c r="A269" s="33"/>
      <c r="B269" s="48" t="s">
        <v>145</v>
      </c>
      <c r="C269" s="48"/>
      <c r="D269" s="20" t="s">
        <v>118</v>
      </c>
      <c r="E269" s="31">
        <v>5658422.1900000004</v>
      </c>
      <c r="F269" s="31">
        <v>3766786.34</v>
      </c>
      <c r="G269" s="32">
        <v>0</v>
      </c>
      <c r="H269" s="9"/>
    </row>
    <row r="270" spans="1:8" s="34" customFormat="1" hidden="1" x14ac:dyDescent="0.2">
      <c r="A270" s="33"/>
      <c r="B270" s="48" t="s">
        <v>157</v>
      </c>
      <c r="C270" s="48"/>
      <c r="D270" s="20" t="s">
        <v>29</v>
      </c>
      <c r="E270" s="31">
        <v>1311824.6200000001</v>
      </c>
      <c r="F270" s="31">
        <v>1311824.6200000001</v>
      </c>
      <c r="G270" s="32">
        <v>0</v>
      </c>
      <c r="H270" s="9"/>
    </row>
    <row r="271" spans="1:8" s="34" customFormat="1" hidden="1" x14ac:dyDescent="0.2">
      <c r="A271" s="33"/>
      <c r="B271" s="48" t="s">
        <v>157</v>
      </c>
      <c r="C271" s="48"/>
      <c r="D271" s="20" t="s">
        <v>81</v>
      </c>
      <c r="E271" s="31">
        <v>1338765.1200000001</v>
      </c>
      <c r="F271" s="31">
        <v>1338765.1200000001</v>
      </c>
      <c r="G271" s="32">
        <v>0</v>
      </c>
      <c r="H271" s="9"/>
    </row>
    <row r="272" spans="1:8" s="34" customFormat="1" hidden="1" x14ac:dyDescent="0.2">
      <c r="A272" s="33"/>
      <c r="B272" s="48" t="s">
        <v>157</v>
      </c>
      <c r="C272" s="48"/>
      <c r="D272" s="20" t="s">
        <v>148</v>
      </c>
      <c r="E272" s="31">
        <v>7856450.4800000004</v>
      </c>
      <c r="F272" s="31">
        <v>7856450.4800000004</v>
      </c>
      <c r="G272" s="32">
        <v>0</v>
      </c>
      <c r="H272" s="9"/>
    </row>
    <row r="273" spans="1:8" s="34" customFormat="1" hidden="1" x14ac:dyDescent="0.2">
      <c r="A273" s="33"/>
      <c r="B273" s="48" t="s">
        <v>158</v>
      </c>
      <c r="C273" s="48"/>
      <c r="D273" s="20" t="s">
        <v>69</v>
      </c>
      <c r="E273" s="31">
        <v>15146241.810000001</v>
      </c>
      <c r="F273" s="31">
        <v>13496354</v>
      </c>
      <c r="G273" s="32">
        <v>0</v>
      </c>
      <c r="H273" s="9"/>
    </row>
    <row r="274" spans="1:8" s="34" customFormat="1" hidden="1" x14ac:dyDescent="0.2">
      <c r="A274" s="33"/>
      <c r="B274" s="48" t="s">
        <v>158</v>
      </c>
      <c r="C274" s="48"/>
      <c r="D274" s="20" t="s">
        <v>62</v>
      </c>
      <c r="E274" s="31">
        <v>84826911.829999998</v>
      </c>
      <c r="F274" s="31">
        <v>68247422.939999998</v>
      </c>
      <c r="G274" s="32">
        <v>0</v>
      </c>
      <c r="H274" s="9"/>
    </row>
    <row r="275" spans="1:8" s="34" customFormat="1" hidden="1" x14ac:dyDescent="0.2">
      <c r="A275" s="33"/>
      <c r="B275" s="48" t="s">
        <v>158</v>
      </c>
      <c r="C275" s="48"/>
      <c r="D275" s="20" t="s">
        <v>59</v>
      </c>
      <c r="E275" s="31">
        <v>27028353.66</v>
      </c>
      <c r="F275" s="31">
        <v>14119983.09</v>
      </c>
      <c r="G275" s="32">
        <v>0</v>
      </c>
      <c r="H275" s="9"/>
    </row>
    <row r="276" spans="1:8" s="34" customFormat="1" hidden="1" x14ac:dyDescent="0.2">
      <c r="A276" s="33"/>
      <c r="B276" s="48" t="s">
        <v>158</v>
      </c>
      <c r="C276" s="48"/>
      <c r="D276" s="20" t="s">
        <v>14</v>
      </c>
      <c r="E276" s="31">
        <v>3048044.3</v>
      </c>
      <c r="F276" s="31">
        <v>3048044.3</v>
      </c>
      <c r="G276" s="32">
        <v>0</v>
      </c>
      <c r="H276" s="9"/>
    </row>
    <row r="277" spans="1:8" s="34" customFormat="1" hidden="1" x14ac:dyDescent="0.2">
      <c r="A277" s="33"/>
      <c r="B277" s="48" t="s">
        <v>158</v>
      </c>
      <c r="C277" s="48"/>
      <c r="D277" s="20" t="s">
        <v>64</v>
      </c>
      <c r="E277" s="31">
        <v>8446769.1400000006</v>
      </c>
      <c r="F277" s="31">
        <v>7477128.25</v>
      </c>
      <c r="G277" s="32">
        <v>0</v>
      </c>
      <c r="H277" s="9"/>
    </row>
    <row r="278" spans="1:8" s="34" customFormat="1" hidden="1" x14ac:dyDescent="0.2">
      <c r="A278" s="33"/>
      <c r="B278" s="48" t="s">
        <v>158</v>
      </c>
      <c r="C278" s="48"/>
      <c r="D278" s="20" t="s">
        <v>66</v>
      </c>
      <c r="E278" s="31">
        <v>27199891.629999999</v>
      </c>
      <c r="F278" s="31">
        <v>15992414.41</v>
      </c>
      <c r="G278" s="32">
        <v>0</v>
      </c>
      <c r="H278" s="9"/>
    </row>
    <row r="279" spans="1:8" s="34" customFormat="1" hidden="1" x14ac:dyDescent="0.2">
      <c r="A279" s="33"/>
      <c r="B279" s="48" t="s">
        <v>158</v>
      </c>
      <c r="C279" s="48"/>
      <c r="D279" s="20" t="s">
        <v>29</v>
      </c>
      <c r="E279" s="31">
        <v>20325154.73</v>
      </c>
      <c r="F279" s="31">
        <v>18542247.940000001</v>
      </c>
      <c r="G279" s="32">
        <v>0</v>
      </c>
      <c r="H279" s="9"/>
    </row>
    <row r="280" spans="1:8" s="34" customFormat="1" hidden="1" x14ac:dyDescent="0.2">
      <c r="A280" s="33"/>
      <c r="B280" s="48" t="s">
        <v>158</v>
      </c>
      <c r="C280" s="48"/>
      <c r="D280" s="20" t="s">
        <v>90</v>
      </c>
      <c r="E280" s="31">
        <v>15160034.77</v>
      </c>
      <c r="F280" s="31">
        <v>11014587.17</v>
      </c>
      <c r="G280" s="32">
        <v>0</v>
      </c>
      <c r="H280" s="9"/>
    </row>
    <row r="281" spans="1:8" s="34" customFormat="1" hidden="1" x14ac:dyDescent="0.2">
      <c r="A281" s="33"/>
      <c r="B281" s="48" t="s">
        <v>158</v>
      </c>
      <c r="C281" s="48"/>
      <c r="D281" s="20" t="s">
        <v>93</v>
      </c>
      <c r="E281" s="31">
        <v>1682427.84</v>
      </c>
      <c r="F281" s="31">
        <v>1682427.84</v>
      </c>
      <c r="G281" s="32">
        <v>0</v>
      </c>
      <c r="H281" s="9"/>
    </row>
    <row r="282" spans="1:8" s="34" customFormat="1" hidden="1" x14ac:dyDescent="0.2">
      <c r="A282" s="59"/>
      <c r="B282" s="70" t="s">
        <v>158</v>
      </c>
      <c r="C282" s="70"/>
      <c r="D282" s="53" t="s">
        <v>120</v>
      </c>
      <c r="E282" s="63">
        <v>32767105.359999999</v>
      </c>
      <c r="F282" s="63">
        <v>32767105.359999999</v>
      </c>
      <c r="G282" s="71">
        <v>0</v>
      </c>
      <c r="H282" s="9"/>
    </row>
    <row r="283" spans="1:8" s="34" customFormat="1" hidden="1" x14ac:dyDescent="0.2">
      <c r="A283" s="33"/>
      <c r="B283" s="48" t="s">
        <v>158</v>
      </c>
      <c r="C283" s="48"/>
      <c r="D283" s="20" t="s">
        <v>40</v>
      </c>
      <c r="E283" s="31">
        <v>23716240.109999999</v>
      </c>
      <c r="F283" s="31">
        <v>16176937.939999999</v>
      </c>
      <c r="G283" s="32">
        <v>0</v>
      </c>
      <c r="H283" s="9"/>
    </row>
    <row r="284" spans="1:8" s="34" customFormat="1" hidden="1" x14ac:dyDescent="0.2">
      <c r="A284" s="33"/>
      <c r="B284" s="48" t="s">
        <v>158</v>
      </c>
      <c r="C284" s="48"/>
      <c r="D284" s="20" t="s">
        <v>87</v>
      </c>
      <c r="E284" s="31">
        <v>18806632.25</v>
      </c>
      <c r="F284" s="31">
        <v>18709711.699999999</v>
      </c>
      <c r="G284" s="32">
        <v>0</v>
      </c>
      <c r="H284" s="9"/>
    </row>
    <row r="285" spans="1:8" s="34" customFormat="1" hidden="1" x14ac:dyDescent="0.2">
      <c r="A285" s="33"/>
      <c r="B285" s="48" t="s">
        <v>158</v>
      </c>
      <c r="C285" s="48"/>
      <c r="D285" s="20" t="s">
        <v>105</v>
      </c>
      <c r="E285" s="31">
        <v>2310636.59</v>
      </c>
      <c r="F285" s="31">
        <v>2310636.59</v>
      </c>
      <c r="G285" s="32">
        <v>0</v>
      </c>
      <c r="H285" s="9"/>
    </row>
    <row r="286" spans="1:8" s="34" customFormat="1" hidden="1" x14ac:dyDescent="0.2">
      <c r="A286" s="33"/>
      <c r="B286" s="48" t="s">
        <v>158</v>
      </c>
      <c r="C286" s="48"/>
      <c r="D286" s="20" t="s">
        <v>104</v>
      </c>
      <c r="E286" s="31">
        <v>39523891.840000004</v>
      </c>
      <c r="F286" s="31">
        <v>37254049.969999999</v>
      </c>
      <c r="G286" s="32">
        <v>0</v>
      </c>
      <c r="H286" s="9"/>
    </row>
    <row r="287" spans="1:8" s="34" customFormat="1" hidden="1" x14ac:dyDescent="0.2">
      <c r="A287" s="33"/>
      <c r="B287" s="48" t="s">
        <v>158</v>
      </c>
      <c r="C287" s="48"/>
      <c r="D287" s="20" t="s">
        <v>103</v>
      </c>
      <c r="E287" s="31">
        <v>19447702.350000001</v>
      </c>
      <c r="F287" s="31">
        <v>16632304.890000001</v>
      </c>
      <c r="G287" s="32">
        <v>0</v>
      </c>
      <c r="H287" s="9"/>
    </row>
    <row r="288" spans="1:8" s="34" customFormat="1" hidden="1" x14ac:dyDescent="0.2">
      <c r="A288" s="33"/>
      <c r="B288" s="48" t="s">
        <v>158</v>
      </c>
      <c r="C288" s="48"/>
      <c r="D288" s="20" t="s">
        <v>97</v>
      </c>
      <c r="E288" s="31">
        <v>11197109.949999999</v>
      </c>
      <c r="F288" s="31">
        <v>11197109.949999999</v>
      </c>
      <c r="G288" s="32">
        <v>0</v>
      </c>
      <c r="H288" s="9"/>
    </row>
    <row r="289" spans="1:8" s="34" customFormat="1" hidden="1" x14ac:dyDescent="0.2">
      <c r="A289" s="33"/>
      <c r="B289" s="48" t="s">
        <v>158</v>
      </c>
      <c r="C289" s="48"/>
      <c r="D289" s="20" t="s">
        <v>26</v>
      </c>
      <c r="E289" s="31">
        <v>52443675.329999998</v>
      </c>
      <c r="F289" s="31">
        <v>52443675.329999998</v>
      </c>
      <c r="G289" s="32">
        <v>0</v>
      </c>
      <c r="H289" s="9"/>
    </row>
    <row r="290" spans="1:8" s="34" customFormat="1" hidden="1" x14ac:dyDescent="0.2">
      <c r="A290" s="33"/>
      <c r="B290" s="48" t="s">
        <v>158</v>
      </c>
      <c r="C290" s="48"/>
      <c r="D290" s="20" t="s">
        <v>30</v>
      </c>
      <c r="E290" s="31">
        <v>13984225.050000001</v>
      </c>
      <c r="F290" s="31">
        <v>13984225.050000001</v>
      </c>
      <c r="G290" s="32">
        <v>0</v>
      </c>
      <c r="H290" s="9"/>
    </row>
    <row r="291" spans="1:8" s="34" customFormat="1" hidden="1" x14ac:dyDescent="0.2">
      <c r="A291" s="33"/>
      <c r="B291" s="48" t="s">
        <v>158</v>
      </c>
      <c r="C291" s="48"/>
      <c r="D291" s="20" t="s">
        <v>101</v>
      </c>
      <c r="E291" s="31">
        <v>15404370.029999999</v>
      </c>
      <c r="F291" s="31">
        <v>12035121.449999999</v>
      </c>
      <c r="G291" s="32">
        <v>0</v>
      </c>
      <c r="H291" s="9"/>
    </row>
    <row r="292" spans="1:8" s="34" customFormat="1" hidden="1" x14ac:dyDescent="0.2">
      <c r="A292" s="33"/>
      <c r="B292" s="48" t="s">
        <v>158</v>
      </c>
      <c r="C292" s="48"/>
      <c r="D292" s="20" t="s">
        <v>119</v>
      </c>
      <c r="E292" s="31">
        <v>31431532.899999999</v>
      </c>
      <c r="F292" s="31">
        <v>18604355.59</v>
      </c>
      <c r="G292" s="32">
        <v>0</v>
      </c>
      <c r="H292" s="9"/>
    </row>
    <row r="293" spans="1:8" s="34" customFormat="1" hidden="1" x14ac:dyDescent="0.2">
      <c r="A293" s="33"/>
      <c r="B293" s="48" t="s">
        <v>159</v>
      </c>
      <c r="C293" s="48"/>
      <c r="D293" s="20" t="s">
        <v>26</v>
      </c>
      <c r="E293" s="31">
        <v>15647906.98</v>
      </c>
      <c r="F293" s="31">
        <v>15647906.98</v>
      </c>
      <c r="G293" s="32">
        <v>0</v>
      </c>
      <c r="H293" s="9"/>
    </row>
    <row r="294" spans="1:8" s="34" customFormat="1" hidden="1" x14ac:dyDescent="0.2">
      <c r="A294" s="33"/>
      <c r="B294" s="48" t="s">
        <v>159</v>
      </c>
      <c r="C294" s="48"/>
      <c r="D294" s="20" t="s">
        <v>105</v>
      </c>
      <c r="E294" s="31">
        <v>6015074.5800000001</v>
      </c>
      <c r="F294" s="31">
        <v>6015074.5800000001</v>
      </c>
      <c r="G294" s="32">
        <v>0</v>
      </c>
      <c r="H294" s="9"/>
    </row>
    <row r="295" spans="1:8" s="34" customFormat="1" hidden="1" x14ac:dyDescent="0.2">
      <c r="A295" s="33"/>
      <c r="B295" s="48" t="s">
        <v>159</v>
      </c>
      <c r="C295" s="48"/>
      <c r="D295" s="20" t="s">
        <v>29</v>
      </c>
      <c r="E295" s="31">
        <v>16235590.16</v>
      </c>
      <c r="F295" s="31">
        <v>16235590.16</v>
      </c>
      <c r="G295" s="32">
        <v>0</v>
      </c>
      <c r="H295" s="9"/>
    </row>
    <row r="296" spans="1:8" s="34" customFormat="1" hidden="1" x14ac:dyDescent="0.2">
      <c r="A296" s="33"/>
      <c r="B296" s="48" t="s">
        <v>160</v>
      </c>
      <c r="C296" s="48"/>
      <c r="D296" s="20" t="s">
        <v>149</v>
      </c>
      <c r="E296" s="31">
        <v>929560.12</v>
      </c>
      <c r="F296" s="31">
        <v>929560.12</v>
      </c>
      <c r="G296" s="32">
        <v>0</v>
      </c>
      <c r="H296" s="9"/>
    </row>
    <row r="297" spans="1:8" s="34" customFormat="1" hidden="1" x14ac:dyDescent="0.2">
      <c r="A297" s="33"/>
      <c r="B297" s="48" t="s">
        <v>161</v>
      </c>
      <c r="C297" s="48"/>
      <c r="D297" s="20" t="s">
        <v>14</v>
      </c>
      <c r="E297" s="31">
        <v>49157.04</v>
      </c>
      <c r="F297" s="31">
        <v>49157.04</v>
      </c>
      <c r="G297" s="32">
        <v>0</v>
      </c>
      <c r="H297" s="9"/>
    </row>
    <row r="298" spans="1:8" s="34" customFormat="1" ht="12.75" hidden="1" customHeight="1" x14ac:dyDescent="0.2">
      <c r="A298" s="33"/>
      <c r="B298" s="48" t="s">
        <v>162</v>
      </c>
      <c r="C298" s="48"/>
      <c r="D298" s="20" t="s">
        <v>86</v>
      </c>
      <c r="E298" s="31">
        <v>9161091.5399999991</v>
      </c>
      <c r="F298" s="31">
        <v>9161091.5399999991</v>
      </c>
      <c r="G298" s="32">
        <v>0</v>
      </c>
      <c r="H298" s="9"/>
    </row>
    <row r="299" spans="1:8" s="34" customFormat="1" hidden="1" x14ac:dyDescent="0.2">
      <c r="A299" s="33"/>
      <c r="B299" s="48" t="s">
        <v>136</v>
      </c>
      <c r="C299" s="48"/>
      <c r="D299" s="20" t="s">
        <v>86</v>
      </c>
      <c r="E299" s="31">
        <v>3223933.82</v>
      </c>
      <c r="F299" s="31">
        <v>3143238.19</v>
      </c>
      <c r="G299" s="32">
        <v>0</v>
      </c>
      <c r="H299" s="9"/>
    </row>
    <row r="300" spans="1:8" s="34" customFormat="1" hidden="1" x14ac:dyDescent="0.2">
      <c r="A300" s="33"/>
      <c r="B300" s="48" t="s">
        <v>136</v>
      </c>
      <c r="C300" s="48"/>
      <c r="D300" s="20" t="s">
        <v>84</v>
      </c>
      <c r="E300" s="31">
        <v>963556.72</v>
      </c>
      <c r="F300" s="31">
        <v>963556.72</v>
      </c>
      <c r="G300" s="32">
        <v>0</v>
      </c>
      <c r="H300" s="9"/>
    </row>
    <row r="301" spans="1:8" s="34" customFormat="1" hidden="1" x14ac:dyDescent="0.2">
      <c r="A301" s="33"/>
      <c r="B301" s="48" t="s">
        <v>136</v>
      </c>
      <c r="C301" s="48"/>
      <c r="D301" s="20" t="s">
        <v>163</v>
      </c>
      <c r="E301" s="31">
        <v>2237269.9</v>
      </c>
      <c r="F301" s="31">
        <v>2237269.9</v>
      </c>
      <c r="G301" s="32">
        <v>0</v>
      </c>
      <c r="H301" s="9"/>
    </row>
    <row r="302" spans="1:8" s="34" customFormat="1" hidden="1" x14ac:dyDescent="0.2">
      <c r="A302" s="33"/>
      <c r="B302" s="48" t="s">
        <v>136</v>
      </c>
      <c r="C302" s="48"/>
      <c r="D302" s="20" t="s">
        <v>93</v>
      </c>
      <c r="E302" s="31">
        <v>147410.4</v>
      </c>
      <c r="F302" s="31">
        <v>147410.4</v>
      </c>
      <c r="G302" s="32">
        <v>0</v>
      </c>
      <c r="H302" s="9"/>
    </row>
    <row r="303" spans="1:8" s="34" customFormat="1" hidden="1" x14ac:dyDescent="0.2">
      <c r="A303" s="33"/>
      <c r="B303" s="48" t="s">
        <v>136</v>
      </c>
      <c r="C303" s="48"/>
      <c r="D303" s="20" t="s">
        <v>164</v>
      </c>
      <c r="E303" s="31">
        <v>195208.2</v>
      </c>
      <c r="F303" s="31">
        <v>195208.2</v>
      </c>
      <c r="G303" s="32">
        <v>0</v>
      </c>
      <c r="H303" s="9"/>
    </row>
    <row r="304" spans="1:8" s="34" customFormat="1" hidden="1" x14ac:dyDescent="0.2">
      <c r="A304" s="33"/>
      <c r="B304" s="48" t="s">
        <v>136</v>
      </c>
      <c r="C304" s="48"/>
      <c r="D304" s="20" t="s">
        <v>14</v>
      </c>
      <c r="E304" s="31">
        <v>26435</v>
      </c>
      <c r="F304" s="31">
        <v>26435</v>
      </c>
      <c r="G304" s="32">
        <v>0</v>
      </c>
      <c r="H304" s="9"/>
    </row>
    <row r="305" spans="1:8" s="34" customFormat="1" hidden="1" x14ac:dyDescent="0.2">
      <c r="A305" s="33"/>
      <c r="B305" s="48" t="s">
        <v>136</v>
      </c>
      <c r="C305" s="48"/>
      <c r="D305" s="20" t="s">
        <v>165</v>
      </c>
      <c r="E305" s="31">
        <v>254817.9</v>
      </c>
      <c r="F305" s="31">
        <v>254817.9</v>
      </c>
      <c r="G305" s="32">
        <v>0</v>
      </c>
      <c r="H305" s="9"/>
    </row>
    <row r="306" spans="1:8" s="34" customFormat="1" hidden="1" x14ac:dyDescent="0.2">
      <c r="A306" s="33"/>
      <c r="B306" s="48" t="s">
        <v>136</v>
      </c>
      <c r="C306" s="48"/>
      <c r="D306" s="20" t="s">
        <v>166</v>
      </c>
      <c r="E306" s="31">
        <v>1444154.4</v>
      </c>
      <c r="F306" s="31">
        <v>1444154.4</v>
      </c>
      <c r="G306" s="32">
        <v>0</v>
      </c>
      <c r="H306" s="9"/>
    </row>
    <row r="307" spans="1:8" s="34" customFormat="1" hidden="1" x14ac:dyDescent="0.2">
      <c r="A307" s="33"/>
      <c r="B307" s="48" t="s">
        <v>136</v>
      </c>
      <c r="C307" s="48"/>
      <c r="D307" s="20" t="s">
        <v>167</v>
      </c>
      <c r="E307" s="31">
        <v>337158.25</v>
      </c>
      <c r="F307" s="31">
        <v>337158.25</v>
      </c>
      <c r="G307" s="32">
        <v>0</v>
      </c>
      <c r="H307" s="9"/>
    </row>
    <row r="308" spans="1:8" s="34" customFormat="1" hidden="1" x14ac:dyDescent="0.2">
      <c r="A308" s="33"/>
      <c r="B308" s="48" t="s">
        <v>137</v>
      </c>
      <c r="C308" s="48"/>
      <c r="D308" s="20" t="s">
        <v>81</v>
      </c>
      <c r="E308" s="31">
        <v>299829.81</v>
      </c>
      <c r="F308" s="31">
        <v>258016.63</v>
      </c>
      <c r="G308" s="32">
        <v>0</v>
      </c>
      <c r="H308" s="9"/>
    </row>
    <row r="309" spans="1:8" s="34" customFormat="1" hidden="1" x14ac:dyDescent="0.2">
      <c r="A309" s="33"/>
      <c r="B309" s="48" t="s">
        <v>137</v>
      </c>
      <c r="C309" s="48"/>
      <c r="D309" s="20" t="s">
        <v>14</v>
      </c>
      <c r="E309" s="31">
        <v>110461.24</v>
      </c>
      <c r="F309" s="31">
        <v>110461.24</v>
      </c>
      <c r="G309" s="32">
        <v>0</v>
      </c>
      <c r="H309" s="9"/>
    </row>
    <row r="310" spans="1:8" s="34" customFormat="1" hidden="1" x14ac:dyDescent="0.2">
      <c r="A310" s="33"/>
      <c r="B310" s="48" t="s">
        <v>137</v>
      </c>
      <c r="C310" s="48"/>
      <c r="D310" s="20" t="s">
        <v>29</v>
      </c>
      <c r="E310" s="31">
        <v>12933633.970000001</v>
      </c>
      <c r="F310" s="31">
        <v>12933633.970000001</v>
      </c>
      <c r="G310" s="32">
        <v>0</v>
      </c>
      <c r="H310" s="9"/>
    </row>
    <row r="311" spans="1:8" s="34" customFormat="1" hidden="1" x14ac:dyDescent="0.2">
      <c r="A311" s="33"/>
      <c r="B311" s="48" t="s">
        <v>137</v>
      </c>
      <c r="C311" s="48"/>
      <c r="D311" s="20" t="s">
        <v>105</v>
      </c>
      <c r="E311" s="31">
        <v>7351757.8300000001</v>
      </c>
      <c r="F311" s="31">
        <v>7351757.8300000001</v>
      </c>
      <c r="G311" s="32">
        <v>0</v>
      </c>
      <c r="H311" s="9"/>
    </row>
    <row r="312" spans="1:8" s="34" customFormat="1" hidden="1" x14ac:dyDescent="0.2">
      <c r="A312" s="33"/>
      <c r="B312" s="48" t="s">
        <v>137</v>
      </c>
      <c r="C312" s="48"/>
      <c r="D312" s="20" t="s">
        <v>26</v>
      </c>
      <c r="E312" s="31">
        <v>7005618.1100000003</v>
      </c>
      <c r="F312" s="31">
        <v>7005618.1100000003</v>
      </c>
      <c r="G312" s="32">
        <v>0</v>
      </c>
      <c r="H312" s="9"/>
    </row>
    <row r="313" spans="1:8" s="34" customFormat="1" hidden="1" x14ac:dyDescent="0.2">
      <c r="A313" s="33"/>
      <c r="B313" s="48" t="s">
        <v>168</v>
      </c>
      <c r="C313" s="48"/>
      <c r="D313" s="20" t="s">
        <v>114</v>
      </c>
      <c r="E313" s="31">
        <v>194271.92</v>
      </c>
      <c r="F313" s="31">
        <v>128180.63</v>
      </c>
      <c r="G313" s="32">
        <v>0</v>
      </c>
      <c r="H313" s="9"/>
    </row>
    <row r="314" spans="1:8" s="34" customFormat="1" hidden="1" x14ac:dyDescent="0.2">
      <c r="A314" s="33"/>
      <c r="B314" s="48" t="s">
        <v>168</v>
      </c>
      <c r="C314" s="48"/>
      <c r="D314" s="20" t="s">
        <v>29</v>
      </c>
      <c r="E314" s="31">
        <v>3642840.47</v>
      </c>
      <c r="F314" s="31">
        <v>3374188.69</v>
      </c>
      <c r="G314" s="32">
        <v>0</v>
      </c>
      <c r="H314" s="9"/>
    </row>
    <row r="315" spans="1:8" s="34" customFormat="1" hidden="1" x14ac:dyDescent="0.2">
      <c r="A315" s="33"/>
      <c r="B315" s="48" t="s">
        <v>168</v>
      </c>
      <c r="C315" s="48"/>
      <c r="D315" s="20" t="s">
        <v>14</v>
      </c>
      <c r="E315" s="31">
        <v>200464.12</v>
      </c>
      <c r="F315" s="31">
        <v>200464.12</v>
      </c>
      <c r="G315" s="32">
        <v>0</v>
      </c>
      <c r="H315" s="9"/>
    </row>
    <row r="316" spans="1:8" s="34" customFormat="1" hidden="1" x14ac:dyDescent="0.2">
      <c r="A316" s="33"/>
      <c r="B316" s="48" t="s">
        <v>168</v>
      </c>
      <c r="C316" s="48"/>
      <c r="D316" s="20" t="s">
        <v>148</v>
      </c>
      <c r="E316" s="31">
        <v>7856450.4800000004</v>
      </c>
      <c r="F316" s="31">
        <v>7856450.4800000004</v>
      </c>
      <c r="G316" s="32">
        <v>0</v>
      </c>
      <c r="H316" s="9"/>
    </row>
    <row r="317" spans="1:8" s="34" customFormat="1" hidden="1" x14ac:dyDescent="0.2">
      <c r="A317" s="33"/>
      <c r="B317" s="48" t="s">
        <v>168</v>
      </c>
      <c r="C317" s="48"/>
      <c r="D317" s="20" t="s">
        <v>81</v>
      </c>
      <c r="E317" s="31">
        <v>3123785.29</v>
      </c>
      <c r="F317" s="31">
        <v>3123785.29</v>
      </c>
      <c r="G317" s="32">
        <v>0</v>
      </c>
      <c r="H317" s="9"/>
    </row>
    <row r="318" spans="1:8" s="34" customFormat="1" hidden="1" x14ac:dyDescent="0.2">
      <c r="A318" s="33"/>
      <c r="B318" s="48" t="s">
        <v>168</v>
      </c>
      <c r="C318" s="48"/>
      <c r="D318" s="20" t="s">
        <v>149</v>
      </c>
      <c r="E318" s="31">
        <v>929560.13</v>
      </c>
      <c r="F318" s="31">
        <v>929560.13</v>
      </c>
      <c r="G318" s="32">
        <v>0</v>
      </c>
      <c r="H318" s="9"/>
    </row>
    <row r="319" spans="1:8" s="34" customFormat="1" hidden="1" x14ac:dyDescent="0.2">
      <c r="A319" s="33"/>
      <c r="B319" s="48" t="s">
        <v>169</v>
      </c>
      <c r="C319" s="48"/>
      <c r="D319" s="20" t="s">
        <v>14</v>
      </c>
      <c r="E319" s="31">
        <v>174320.79</v>
      </c>
      <c r="F319" s="31">
        <v>174320.79</v>
      </c>
      <c r="G319" s="32">
        <v>0</v>
      </c>
      <c r="H319" s="9"/>
    </row>
    <row r="320" spans="1:8" s="34" customFormat="1" hidden="1" x14ac:dyDescent="0.2">
      <c r="A320" s="33"/>
      <c r="B320" s="48"/>
      <c r="C320" s="48"/>
      <c r="D320" s="20"/>
      <c r="E320" s="31"/>
      <c r="F320" s="31"/>
      <c r="G320" s="32"/>
      <c r="H320" s="9"/>
    </row>
    <row r="321" spans="1:8" s="29" customFormat="1" ht="15" hidden="1" customHeight="1" x14ac:dyDescent="0.2">
      <c r="A321" s="23" t="s">
        <v>170</v>
      </c>
      <c r="B321" s="24"/>
      <c r="C321" s="25"/>
      <c r="D321" s="26"/>
      <c r="E321" s="27">
        <v>0</v>
      </c>
      <c r="F321" s="27">
        <v>0</v>
      </c>
      <c r="G321" s="27">
        <v>0</v>
      </c>
      <c r="H321" s="28"/>
    </row>
    <row r="322" spans="1:8" s="34" customFormat="1" hidden="1" x14ac:dyDescent="0.2">
      <c r="A322" s="33"/>
      <c r="B322" s="48" t="s">
        <v>52</v>
      </c>
      <c r="C322" s="48"/>
      <c r="D322" s="20"/>
      <c r="E322" s="21">
        <v>0</v>
      </c>
      <c r="F322" s="31">
        <v>0</v>
      </c>
      <c r="G322" s="14">
        <v>0</v>
      </c>
      <c r="H322" s="9"/>
    </row>
    <row r="323" spans="1:8" s="34" customFormat="1" hidden="1" x14ac:dyDescent="0.2">
      <c r="A323" s="33"/>
      <c r="B323" s="48"/>
      <c r="C323" s="48"/>
      <c r="D323" s="20"/>
      <c r="E323" s="31"/>
      <c r="F323" s="31"/>
      <c r="G323" s="32"/>
      <c r="H323" s="9"/>
    </row>
    <row r="324" spans="1:8" s="34" customFormat="1" ht="26.25" hidden="1" customHeight="1" x14ac:dyDescent="0.2">
      <c r="A324" s="41" t="s">
        <v>171</v>
      </c>
      <c r="B324" s="42"/>
      <c r="C324" s="43"/>
      <c r="D324" s="44"/>
      <c r="E324" s="47">
        <f>SUM(E325)</f>
        <v>1273251.3</v>
      </c>
      <c r="F324" s="47">
        <f>SUM(F325)</f>
        <v>1254957.49</v>
      </c>
      <c r="G324" s="47">
        <v>0</v>
      </c>
      <c r="H324" s="9"/>
    </row>
    <row r="325" spans="1:8" s="34" customFormat="1" hidden="1" x14ac:dyDescent="0.2">
      <c r="A325" s="33"/>
      <c r="B325" s="48" t="s">
        <v>172</v>
      </c>
      <c r="C325" s="48"/>
      <c r="D325" s="20" t="s">
        <v>14</v>
      </c>
      <c r="E325" s="21">
        <v>1273251.3</v>
      </c>
      <c r="F325" s="31">
        <v>1254957.49</v>
      </c>
      <c r="G325" s="14">
        <v>0</v>
      </c>
      <c r="H325" s="9"/>
    </row>
    <row r="326" spans="1:8" s="34" customFormat="1" hidden="1" x14ac:dyDescent="0.2">
      <c r="A326" s="33"/>
      <c r="B326" s="48"/>
      <c r="C326" s="48"/>
      <c r="D326" s="20"/>
      <c r="E326" s="31"/>
      <c r="F326" s="31"/>
      <c r="G326" s="32"/>
      <c r="H326" s="9"/>
    </row>
    <row r="327" spans="1:8" s="67" customFormat="1" ht="15" hidden="1" customHeight="1" x14ac:dyDescent="0.2">
      <c r="A327" s="72" t="s">
        <v>173</v>
      </c>
      <c r="B327" s="24"/>
      <c r="C327" s="25"/>
      <c r="D327" s="26"/>
      <c r="E327" s="27">
        <v>0</v>
      </c>
      <c r="F327" s="27">
        <v>0</v>
      </c>
      <c r="G327" s="27">
        <v>0</v>
      </c>
      <c r="H327" s="28"/>
    </row>
    <row r="328" spans="1:8" s="34" customFormat="1" hidden="1" x14ac:dyDescent="0.2">
      <c r="A328" s="33"/>
      <c r="B328" s="14" t="s">
        <v>52</v>
      </c>
      <c r="C328" s="14"/>
      <c r="D328" s="20"/>
      <c r="E328" s="21">
        <v>0</v>
      </c>
      <c r="F328" s="31">
        <v>0</v>
      </c>
      <c r="G328" s="14">
        <v>0</v>
      </c>
      <c r="H328" s="9"/>
    </row>
    <row r="329" spans="1:8" s="34" customFormat="1" hidden="1" x14ac:dyDescent="0.2">
      <c r="A329" s="33"/>
      <c r="B329" s="48"/>
      <c r="C329" s="48"/>
      <c r="D329" s="20"/>
      <c r="E329" s="31"/>
      <c r="F329" s="31"/>
      <c r="G329" s="32"/>
      <c r="H329" s="9"/>
    </row>
    <row r="330" spans="1:8" s="34" customFormat="1" ht="26.25" hidden="1" customHeight="1" x14ac:dyDescent="0.2">
      <c r="A330" s="41" t="s">
        <v>174</v>
      </c>
      <c r="B330" s="42"/>
      <c r="C330" s="43"/>
      <c r="D330" s="44"/>
      <c r="E330" s="45">
        <f>SUM(E331:E331)</f>
        <v>0</v>
      </c>
      <c r="F330" s="45">
        <f>SUM(F331:F331)</f>
        <v>0</v>
      </c>
      <c r="G330" s="66">
        <v>0</v>
      </c>
      <c r="H330" s="9"/>
    </row>
    <row r="331" spans="1:8" s="34" customFormat="1" hidden="1" x14ac:dyDescent="0.2">
      <c r="A331" s="33"/>
      <c r="B331" s="14" t="s">
        <v>52</v>
      </c>
      <c r="C331" s="14"/>
      <c r="D331" s="20"/>
      <c r="E331" s="21">
        <v>0</v>
      </c>
      <c r="F331" s="31">
        <v>0</v>
      </c>
      <c r="G331" s="14">
        <v>0</v>
      </c>
      <c r="H331" s="9"/>
    </row>
    <row r="332" spans="1:8" s="34" customFormat="1" hidden="1" x14ac:dyDescent="0.2">
      <c r="A332" s="33"/>
      <c r="B332" s="48"/>
      <c r="C332" s="48"/>
      <c r="D332" s="20"/>
      <c r="E332" s="31"/>
      <c r="F332" s="31"/>
      <c r="G332" s="32"/>
      <c r="H332" s="9"/>
    </row>
    <row r="333" spans="1:8" s="67" customFormat="1" ht="15" hidden="1" customHeight="1" x14ac:dyDescent="0.2">
      <c r="A333" s="23" t="s">
        <v>175</v>
      </c>
      <c r="B333" s="24"/>
      <c r="C333" s="25"/>
      <c r="D333" s="26"/>
      <c r="E333" s="39">
        <f>SUM(E334:E334)</f>
        <v>0</v>
      </c>
      <c r="F333" s="39">
        <f>SUM(F334:F334)</f>
        <v>0</v>
      </c>
      <c r="G333" s="39">
        <f>SUM(G334:G334)</f>
        <v>0</v>
      </c>
      <c r="H333" s="28"/>
    </row>
    <row r="334" spans="1:8" s="34" customFormat="1" hidden="1" x14ac:dyDescent="0.2">
      <c r="A334" s="33"/>
      <c r="B334" s="14" t="s">
        <v>52</v>
      </c>
      <c r="C334" s="14"/>
      <c r="D334" s="20"/>
      <c r="E334" s="21">
        <v>0</v>
      </c>
      <c r="F334" s="31">
        <v>0</v>
      </c>
      <c r="G334" s="14">
        <v>0</v>
      </c>
      <c r="H334" s="9"/>
    </row>
    <row r="335" spans="1:8" s="34" customFormat="1" hidden="1" x14ac:dyDescent="0.2">
      <c r="A335" s="33"/>
      <c r="B335" s="73"/>
      <c r="C335" s="14"/>
      <c r="D335" s="20"/>
      <c r="E335" s="31"/>
      <c r="F335" s="31"/>
      <c r="G335" s="32"/>
      <c r="H335" s="9"/>
    </row>
    <row r="336" spans="1:8" s="67" customFormat="1" ht="15" hidden="1" customHeight="1" x14ac:dyDescent="0.2">
      <c r="A336" s="23" t="s">
        <v>176</v>
      </c>
      <c r="B336" s="24"/>
      <c r="C336" s="25"/>
      <c r="D336" s="26"/>
      <c r="E336" s="47">
        <v>0</v>
      </c>
      <c r="F336" s="47">
        <v>0</v>
      </c>
      <c r="G336" s="66">
        <v>0</v>
      </c>
      <c r="H336" s="28"/>
    </row>
    <row r="337" spans="1:9" s="34" customFormat="1" hidden="1" x14ac:dyDescent="0.2">
      <c r="A337" s="33"/>
      <c r="B337" s="14" t="s">
        <v>52</v>
      </c>
      <c r="C337" s="14"/>
      <c r="D337" s="20"/>
      <c r="E337" s="21">
        <v>0</v>
      </c>
      <c r="F337" s="31">
        <v>0</v>
      </c>
      <c r="G337" s="14">
        <v>0</v>
      </c>
      <c r="H337" s="9"/>
    </row>
    <row r="338" spans="1:9" s="34" customFormat="1" hidden="1" x14ac:dyDescent="0.2">
      <c r="A338" s="33"/>
      <c r="B338" s="48"/>
      <c r="C338" s="48"/>
      <c r="D338" s="20"/>
      <c r="E338" s="31"/>
      <c r="F338" s="31"/>
      <c r="G338" s="32"/>
      <c r="H338" s="9"/>
    </row>
    <row r="339" spans="1:9" s="3" customFormat="1" ht="26.25" hidden="1" customHeight="1" x14ac:dyDescent="0.2">
      <c r="A339" s="41" t="s">
        <v>177</v>
      </c>
      <c r="B339" s="41"/>
      <c r="C339" s="46"/>
      <c r="D339" s="44"/>
      <c r="E339" s="47">
        <v>0</v>
      </c>
      <c r="F339" s="47">
        <v>0</v>
      </c>
      <c r="G339" s="66">
        <v>0</v>
      </c>
      <c r="H339" s="9"/>
    </row>
    <row r="340" spans="1:9" s="3" customFormat="1" hidden="1" x14ac:dyDescent="0.2">
      <c r="A340" s="14"/>
      <c r="B340" s="14" t="s">
        <v>52</v>
      </c>
      <c r="C340" s="14"/>
      <c r="D340" s="20"/>
      <c r="E340" s="21">
        <v>0</v>
      </c>
      <c r="F340" s="31">
        <v>0</v>
      </c>
      <c r="G340" s="14">
        <v>0</v>
      </c>
      <c r="H340" s="9"/>
    </row>
    <row r="341" spans="1:9" s="3" customFormat="1" hidden="1" x14ac:dyDescent="0.2">
      <c r="A341" s="14"/>
      <c r="B341" s="36"/>
      <c r="C341" s="36"/>
      <c r="D341" s="20"/>
      <c r="E341" s="37"/>
      <c r="F341" s="38"/>
      <c r="G341" s="36"/>
      <c r="H341" s="9"/>
      <c r="I341" s="22"/>
    </row>
    <row r="342" spans="1:9" s="67" customFormat="1" ht="15" hidden="1" customHeight="1" x14ac:dyDescent="0.2">
      <c r="A342" s="23" t="s">
        <v>178</v>
      </c>
      <c r="B342" s="24"/>
      <c r="C342" s="25"/>
      <c r="D342" s="26"/>
      <c r="E342" s="39">
        <f>SUM(E343:E343)</f>
        <v>0</v>
      </c>
      <c r="F342" s="39">
        <f>SUM(F343:F343)</f>
        <v>0</v>
      </c>
      <c r="G342" s="40">
        <v>0</v>
      </c>
      <c r="H342" s="28"/>
    </row>
    <row r="343" spans="1:9" s="34" customFormat="1" hidden="1" x14ac:dyDescent="0.2">
      <c r="A343" s="33"/>
      <c r="B343" s="14" t="s">
        <v>52</v>
      </c>
      <c r="C343" s="14"/>
      <c r="D343" s="20"/>
      <c r="E343" s="21">
        <v>0</v>
      </c>
      <c r="F343" s="31">
        <v>0</v>
      </c>
      <c r="G343" s="14">
        <v>0</v>
      </c>
      <c r="H343" s="9"/>
    </row>
    <row r="344" spans="1:9" s="34" customFormat="1" hidden="1" x14ac:dyDescent="0.2">
      <c r="A344" s="33"/>
      <c r="B344" s="48"/>
      <c r="C344" s="48"/>
      <c r="D344" s="20"/>
      <c r="E344" s="31"/>
      <c r="F344" s="31"/>
      <c r="G344" s="32"/>
      <c r="H344" s="9"/>
    </row>
    <row r="345" spans="1:9" s="3" customFormat="1" ht="26.25" hidden="1" customHeight="1" x14ac:dyDescent="0.2">
      <c r="A345" s="41" t="s">
        <v>179</v>
      </c>
      <c r="B345" s="42"/>
      <c r="C345" s="43"/>
      <c r="D345" s="44"/>
      <c r="E345" s="47">
        <v>0</v>
      </c>
      <c r="F345" s="45">
        <v>0</v>
      </c>
      <c r="G345" s="66">
        <v>0</v>
      </c>
      <c r="H345" s="9"/>
    </row>
    <row r="346" spans="1:9" s="3" customFormat="1" hidden="1" x14ac:dyDescent="0.2">
      <c r="A346" s="14"/>
      <c r="B346" s="14" t="s">
        <v>52</v>
      </c>
      <c r="C346" s="14"/>
      <c r="D346" s="20"/>
      <c r="E346" s="21">
        <v>0</v>
      </c>
      <c r="F346" s="31">
        <v>0</v>
      </c>
      <c r="G346" s="14">
        <v>0</v>
      </c>
      <c r="H346" s="9"/>
    </row>
    <row r="347" spans="1:9" s="3" customFormat="1" hidden="1" x14ac:dyDescent="0.2">
      <c r="A347" s="51"/>
      <c r="B347" s="52"/>
      <c r="C347" s="52"/>
      <c r="D347" s="53"/>
      <c r="E347" s="54"/>
      <c r="F347" s="55"/>
      <c r="G347" s="52"/>
      <c r="H347" s="9"/>
    </row>
    <row r="348" spans="1:9" s="29" customFormat="1" ht="15" customHeight="1" x14ac:dyDescent="0.2">
      <c r="A348" s="74" t="s">
        <v>180</v>
      </c>
      <c r="B348" s="75"/>
      <c r="C348" s="76"/>
      <c r="D348" s="77"/>
      <c r="E348" s="78">
        <v>0</v>
      </c>
      <c r="F348" s="79">
        <v>0</v>
      </c>
      <c r="G348" s="80">
        <v>0</v>
      </c>
      <c r="H348" s="28"/>
    </row>
    <row r="349" spans="1:9" s="3" customFormat="1" x14ac:dyDescent="0.2">
      <c r="B349" s="3" t="s">
        <v>52</v>
      </c>
      <c r="D349" s="35"/>
      <c r="E349" s="22">
        <v>0</v>
      </c>
      <c r="F349" s="81">
        <v>0</v>
      </c>
      <c r="G349" s="3">
        <v>0</v>
      </c>
      <c r="H349" s="9"/>
    </row>
    <row r="350" spans="1:9" s="3" customFormat="1" x14ac:dyDescent="0.2">
      <c r="B350" s="82"/>
      <c r="C350" s="82"/>
      <c r="D350" s="35"/>
      <c r="E350" s="19"/>
      <c r="F350" s="83"/>
      <c r="G350" s="82"/>
      <c r="H350" s="9"/>
    </row>
    <row r="351" spans="1:9" s="29" customFormat="1" ht="15" customHeight="1" x14ac:dyDescent="0.2">
      <c r="A351" s="74" t="s">
        <v>181</v>
      </c>
      <c r="B351" s="75"/>
      <c r="C351" s="76"/>
      <c r="D351" s="77"/>
      <c r="E351" s="78">
        <f>SUM(E352:E352)</f>
        <v>899100</v>
      </c>
      <c r="F351" s="78">
        <f>SUM(F352:F352)</f>
        <v>899100</v>
      </c>
      <c r="G351" s="78">
        <f>SUM(G352:G352)</f>
        <v>0</v>
      </c>
      <c r="H351" s="28"/>
    </row>
    <row r="352" spans="1:9" s="3" customFormat="1" x14ac:dyDescent="0.2">
      <c r="B352" s="3" t="s">
        <v>182</v>
      </c>
      <c r="D352" s="35" t="s">
        <v>14</v>
      </c>
      <c r="E352" s="22">
        <v>899100</v>
      </c>
      <c r="F352" s="81">
        <v>899100</v>
      </c>
      <c r="G352" s="3">
        <v>0</v>
      </c>
      <c r="H352" s="9"/>
    </row>
    <row r="353" spans="1:8" s="34" customFormat="1" ht="2.1" customHeight="1" x14ac:dyDescent="0.2">
      <c r="A353" s="59"/>
      <c r="B353" s="61"/>
      <c r="C353" s="61"/>
      <c r="D353" s="84"/>
      <c r="E353" s="85"/>
      <c r="F353" s="85"/>
      <c r="G353" s="59"/>
      <c r="H353" s="9"/>
    </row>
    <row r="354" spans="1:8" s="3" customFormat="1" ht="12.75" customHeight="1" x14ac:dyDescent="0.2">
      <c r="A354" s="86" t="s">
        <v>183</v>
      </c>
      <c r="B354" s="87"/>
      <c r="C354" s="88"/>
      <c r="D354" s="35"/>
      <c r="E354" s="19"/>
      <c r="F354" s="83"/>
      <c r="G354" s="82"/>
      <c r="H354" s="9"/>
    </row>
    <row r="356" spans="1:8" x14ac:dyDescent="0.2">
      <c r="E356" s="89"/>
      <c r="F356" s="89"/>
    </row>
  </sheetData>
  <mergeCells count="51">
    <mergeCell ref="A339:B339"/>
    <mergeCell ref="A342:B342"/>
    <mergeCell ref="A345:B345"/>
    <mergeCell ref="A348:B348"/>
    <mergeCell ref="A351:B351"/>
    <mergeCell ref="A354:B354"/>
    <mergeCell ref="A321:B321"/>
    <mergeCell ref="A324:B324"/>
    <mergeCell ref="A327:B327"/>
    <mergeCell ref="A330:B330"/>
    <mergeCell ref="A333:B333"/>
    <mergeCell ref="A336:B336"/>
    <mergeCell ref="A216:B216"/>
    <mergeCell ref="A219:B219"/>
    <mergeCell ref="A222:B222"/>
    <mergeCell ref="A225:B225"/>
    <mergeCell ref="A228:B228"/>
    <mergeCell ref="A231:B231"/>
    <mergeCell ref="A72:B72"/>
    <mergeCell ref="A75:B75"/>
    <mergeCell ref="A78:B78"/>
    <mergeCell ref="A205:B205"/>
    <mergeCell ref="A208:B208"/>
    <mergeCell ref="A213:B213"/>
    <mergeCell ref="A46:B46"/>
    <mergeCell ref="A50:B50"/>
    <mergeCell ref="A53:B53"/>
    <mergeCell ref="A56:B56"/>
    <mergeCell ref="A62:B62"/>
    <mergeCell ref="A68:B68"/>
    <mergeCell ref="A23:B23"/>
    <mergeCell ref="A26:B26"/>
    <mergeCell ref="A29:B29"/>
    <mergeCell ref="A32:B32"/>
    <mergeCell ref="A36:B36"/>
    <mergeCell ref="A39:B39"/>
    <mergeCell ref="D8:F8"/>
    <mergeCell ref="A9:B9"/>
    <mergeCell ref="A11:B11"/>
    <mergeCell ref="A14:B14"/>
    <mergeCell ref="A17:B17"/>
    <mergeCell ref="A20:B20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1496062992125984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26 Entidades 1</vt:lpstr>
      <vt:lpstr>'26 Entidades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2023-10-25T22:22:39Z</dcterms:created>
  <dcterms:modified xsi:type="dcterms:W3CDTF">2023-10-25T22:22:39Z</dcterms:modified>
</cp:coreProperties>
</file>