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DD07C84-E40F-417A-AF28-076AA402C1F4}" xr6:coauthVersionLast="40" xr6:coauthVersionMax="40" xr10:uidLastSave="{00000000-0000-0000-0000-000000000000}"/>
  <bookViews>
    <workbookView xWindow="0" yWindow="0" windowWidth="20490" windowHeight="7545" xr2:uid="{A2F9E46F-F276-4AA3-B001-07249781FE0C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H38" i="1"/>
  <c r="H37" i="1"/>
  <c r="E37" i="1"/>
  <c r="H36" i="1"/>
  <c r="H35" i="1"/>
  <c r="E34" i="1"/>
  <c r="H34" i="1" s="1"/>
  <c r="H33" i="1"/>
  <c r="E33" i="1"/>
  <c r="G32" i="1"/>
  <c r="F32" i="1"/>
  <c r="D32" i="1"/>
  <c r="E32" i="1" s="1"/>
  <c r="H32" i="1" s="1"/>
  <c r="C32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E23" i="1" s="1"/>
  <c r="G23" i="1"/>
  <c r="G11" i="1" s="1"/>
  <c r="F23" i="1"/>
  <c r="F11" i="1" s="1"/>
  <c r="D23" i="1"/>
  <c r="C23" i="1"/>
  <c r="E21" i="1"/>
  <c r="H21" i="1" s="1"/>
  <c r="H20" i="1"/>
  <c r="E20" i="1"/>
  <c r="H19" i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C11" i="1"/>
  <c r="D11" i="1" l="1"/>
  <c r="E11" i="1" s="1"/>
  <c r="H11" i="1" s="1"/>
  <c r="H24" i="1"/>
  <c r="H23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<sst xmlns="http://schemas.openxmlformats.org/spreadsheetml/2006/main" count="51" uniqueCount="51">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</sst>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F45546A3-2AC6-4D49-A636-94098CFF19C5}"/>
    <cellStyle name="Normal" xfId="0" builtinId="0"/>
    <cellStyle name="Normal 12 3 2" xfId="2" xr:uid="{EB8992D3-A5EA-4153-8CE0-7E9FB803385F}"/>
    <cellStyle name="Normal 3_1. Ingreso Público" xfId="1" xr:uid="{560A2C27-7F18-4AD6-B596-45C77DF7B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286C-7F8A-4334-B68E-5BCCE145A672}">
  <dimension ref="A1:I54"/>
  <sheetViews>
    <sheetView showGridLines="0" tabSelected="1" topLeftCell="A38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23814731328</v>
      </c>
      <c r="D11" s="19">
        <f>SUM(D13+D23+D32)+D43</f>
        <v>11581225422</v>
      </c>
      <c r="E11" s="19">
        <f>SUM(C11:D11)</f>
        <v>35395956750</v>
      </c>
      <c r="F11" s="19">
        <f>SUM(F13+F23+F32)+F43</f>
        <v>23218803045</v>
      </c>
      <c r="G11" s="19">
        <f>SUM(G13+G23+G32)+G43</f>
        <v>21772801259</v>
      </c>
      <c r="H11" s="19">
        <f>SUM(E11-F11)</f>
        <v>12177153705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972248327</v>
      </c>
      <c r="D13" s="24">
        <f>SUM(D14:D21)</f>
        <v>1252631799</v>
      </c>
      <c r="E13" s="24">
        <f t="shared" ref="E13:E21" si="0">SUM(C13:D13)</f>
        <v>2224880126</v>
      </c>
      <c r="F13" s="24">
        <f>SUM(F14:F21)</f>
        <v>1746841118</v>
      </c>
      <c r="G13" s="24">
        <f>SUM(G14:G21)</f>
        <v>1720823459</v>
      </c>
      <c r="H13" s="24">
        <f t="shared" ref="H13:H21" si="1">SUM(E13-F13)</f>
        <v>478039008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16547165</v>
      </c>
      <c r="D15" s="27">
        <v>3909123</v>
      </c>
      <c r="E15" s="27">
        <f t="shared" si="0"/>
        <v>20456288</v>
      </c>
      <c r="F15" s="27">
        <v>12197791</v>
      </c>
      <c r="G15" s="27">
        <v>11658037</v>
      </c>
      <c r="H15" s="27">
        <f t="shared" si="1"/>
        <v>8258497</v>
      </c>
    </row>
    <row r="16" spans="1:9" s="20" customFormat="1" ht="13.5" customHeight="1" x14ac:dyDescent="0.25">
      <c r="A16" s="28"/>
      <c r="B16" s="26" t="s">
        <v>20</v>
      </c>
      <c r="C16" s="27">
        <v>31136893</v>
      </c>
      <c r="D16" s="27">
        <v>1260258</v>
      </c>
      <c r="E16" s="27">
        <f t="shared" si="0"/>
        <v>32397151</v>
      </c>
      <c r="F16" s="27">
        <v>20670796</v>
      </c>
      <c r="G16" s="27">
        <v>20258546</v>
      </c>
      <c r="H16" s="27">
        <f>SUM(E16-F16)</f>
        <v>11726355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62497720</v>
      </c>
      <c r="D18" s="27">
        <v>50818880</v>
      </c>
      <c r="E18" s="27">
        <f t="shared" si="0"/>
        <v>113316600</v>
      </c>
      <c r="F18" s="27">
        <v>69027286</v>
      </c>
      <c r="G18" s="27">
        <v>65046554</v>
      </c>
      <c r="H18" s="27">
        <f t="shared" si="1"/>
        <v>44289314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805175977</v>
      </c>
      <c r="D20" s="27">
        <v>220697989</v>
      </c>
      <c r="E20" s="27">
        <f t="shared" si="0"/>
        <v>1025873966</v>
      </c>
      <c r="F20" s="27">
        <v>636933864</v>
      </c>
      <c r="G20" s="27">
        <v>618193949</v>
      </c>
      <c r="H20" s="27">
        <f t="shared" si="1"/>
        <v>388940102</v>
      </c>
    </row>
    <row r="21" spans="1:8" s="20" customFormat="1" ht="13.5" customHeight="1" x14ac:dyDescent="0.25">
      <c r="A21" s="25"/>
      <c r="B21" s="26" t="s">
        <v>25</v>
      </c>
      <c r="C21" s="27">
        <v>56890572</v>
      </c>
      <c r="D21" s="27">
        <v>975945549</v>
      </c>
      <c r="E21" s="27">
        <f t="shared" si="0"/>
        <v>1032836121</v>
      </c>
      <c r="F21" s="27">
        <v>1008011381</v>
      </c>
      <c r="G21" s="27">
        <v>1005666373</v>
      </c>
      <c r="H21" s="27">
        <f t="shared" si="1"/>
        <v>24824740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21357040630</v>
      </c>
      <c r="D23" s="24">
        <f t="shared" ref="D23:H23" si="2">SUM(D24:D30)</f>
        <v>8839065064</v>
      </c>
      <c r="E23" s="24">
        <f t="shared" si="2"/>
        <v>30196105694</v>
      </c>
      <c r="F23" s="24">
        <f t="shared" si="2"/>
        <v>19852343150</v>
      </c>
      <c r="G23" s="24">
        <f t="shared" si="2"/>
        <v>18541859370</v>
      </c>
      <c r="H23" s="24">
        <f t="shared" si="2"/>
        <v>10343762544</v>
      </c>
    </row>
    <row r="24" spans="1:8" s="20" customFormat="1" ht="13.5" customHeight="1" x14ac:dyDescent="0.25">
      <c r="A24" s="31"/>
      <c r="B24" s="26" t="s">
        <v>28</v>
      </c>
      <c r="C24" s="27">
        <v>491062902</v>
      </c>
      <c r="D24" s="27">
        <v>33579738</v>
      </c>
      <c r="E24" s="27">
        <f t="shared" ref="E24:E30" si="3">SUM(C24:D24)</f>
        <v>524642640</v>
      </c>
      <c r="F24" s="27">
        <v>214453813</v>
      </c>
      <c r="G24" s="27">
        <v>211481031</v>
      </c>
      <c r="H24" s="27">
        <f t="shared" ref="H24:H30" si="4">SUM(E24-F24)</f>
        <v>310188827</v>
      </c>
    </row>
    <row r="25" spans="1:8" s="20" customFormat="1" ht="13.5" customHeight="1" x14ac:dyDescent="0.25">
      <c r="A25" s="31"/>
      <c r="B25" s="26" t="s">
        <v>29</v>
      </c>
      <c r="C25" s="27">
        <v>288046573</v>
      </c>
      <c r="D25" s="27">
        <v>231453386</v>
      </c>
      <c r="E25" s="27">
        <f t="shared" si="3"/>
        <v>519499959</v>
      </c>
      <c r="F25" s="27">
        <v>236745420</v>
      </c>
      <c r="G25" s="27">
        <v>235121679</v>
      </c>
      <c r="H25" s="27">
        <f t="shared" si="4"/>
        <v>282754539</v>
      </c>
    </row>
    <row r="26" spans="1:8" s="20" customFormat="1" ht="13.5" customHeight="1" x14ac:dyDescent="0.25">
      <c r="A26" s="31"/>
      <c r="B26" s="26" t="s">
        <v>30</v>
      </c>
      <c r="C26" s="27">
        <v>11900163924</v>
      </c>
      <c r="D26" s="27">
        <v>7338193433</v>
      </c>
      <c r="E26" s="27">
        <f t="shared" si="3"/>
        <v>19238357357</v>
      </c>
      <c r="F26" s="27">
        <v>13030044546</v>
      </c>
      <c r="G26" s="27">
        <v>11952199778</v>
      </c>
      <c r="H26" s="27">
        <f t="shared" si="4"/>
        <v>6208312811</v>
      </c>
    </row>
    <row r="27" spans="1:8" s="20" customFormat="1" ht="13.5" customHeight="1" x14ac:dyDescent="0.25">
      <c r="A27" s="25"/>
      <c r="B27" s="26" t="s">
        <v>31</v>
      </c>
      <c r="C27" s="27">
        <v>256684176</v>
      </c>
      <c r="D27" s="27">
        <v>102272432</v>
      </c>
      <c r="E27" s="27">
        <f t="shared" si="3"/>
        <v>358956608</v>
      </c>
      <c r="F27" s="27">
        <v>220796027</v>
      </c>
      <c r="G27" s="27">
        <v>207547770</v>
      </c>
      <c r="H27" s="27">
        <f t="shared" si="4"/>
        <v>138160581</v>
      </c>
    </row>
    <row r="28" spans="1:8" s="20" customFormat="1" ht="13.5" customHeight="1" x14ac:dyDescent="0.25">
      <c r="A28" s="25"/>
      <c r="B28" s="26" t="s">
        <v>32</v>
      </c>
      <c r="C28" s="27">
        <v>7091619208</v>
      </c>
      <c r="D28" s="27">
        <v>865694795</v>
      </c>
      <c r="E28" s="27">
        <f t="shared" si="3"/>
        <v>7957314003</v>
      </c>
      <c r="F28" s="27">
        <v>5172790115</v>
      </c>
      <c r="G28" s="27">
        <v>4959794561</v>
      </c>
      <c r="H28" s="27">
        <f t="shared" si="4"/>
        <v>2784523888</v>
      </c>
    </row>
    <row r="29" spans="1:8" s="20" customFormat="1" ht="13.5" customHeight="1" x14ac:dyDescent="0.25">
      <c r="A29" s="25"/>
      <c r="B29" s="26" t="s">
        <v>33</v>
      </c>
      <c r="C29" s="27">
        <v>1329463847</v>
      </c>
      <c r="D29" s="27">
        <v>267871280</v>
      </c>
      <c r="E29" s="27">
        <f t="shared" si="3"/>
        <v>1597335127</v>
      </c>
      <c r="F29" s="27">
        <v>977513229</v>
      </c>
      <c r="G29" s="27">
        <v>975714551</v>
      </c>
      <c r="H29" s="27">
        <f t="shared" si="4"/>
        <v>619821898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1485442371</v>
      </c>
      <c r="D32" s="24">
        <f>SUM(D33:D41)</f>
        <v>1489528559</v>
      </c>
      <c r="E32" s="24">
        <f>SUM(C32:D32)</f>
        <v>2974970930</v>
      </c>
      <c r="F32" s="24">
        <f>SUM(F33:F41)</f>
        <v>1619618777</v>
      </c>
      <c r="G32" s="24">
        <f>SUM(G33:G41)</f>
        <v>1510118430</v>
      </c>
      <c r="H32" s="24">
        <f>SUM(E32-F32)</f>
        <v>1355352153</v>
      </c>
    </row>
    <row r="33" spans="1:8" s="20" customFormat="1" ht="26.25" customHeight="1" x14ac:dyDescent="0.25">
      <c r="A33" s="25"/>
      <c r="B33" s="26" t="s">
        <v>36</v>
      </c>
      <c r="C33" s="27">
        <v>248127608</v>
      </c>
      <c r="D33" s="27">
        <v>43895017</v>
      </c>
      <c r="E33" s="27">
        <f t="shared" ref="E33:E40" si="5">SUM(C33:D33)</f>
        <v>292022625</v>
      </c>
      <c r="F33" s="27">
        <v>126736534</v>
      </c>
      <c r="G33" s="27">
        <v>115718687</v>
      </c>
      <c r="H33" s="27">
        <f t="shared" ref="H33:H40" si="6">SUM(E33-F33)</f>
        <v>165286091</v>
      </c>
    </row>
    <row r="34" spans="1:8" s="20" customFormat="1" ht="13.5" customHeight="1" x14ac:dyDescent="0.25">
      <c r="A34" s="25"/>
      <c r="B34" s="26" t="s">
        <v>37</v>
      </c>
      <c r="C34" s="27">
        <v>22376723</v>
      </c>
      <c r="D34" s="27">
        <v>4804614</v>
      </c>
      <c r="E34" s="27">
        <f t="shared" si="5"/>
        <v>27181337</v>
      </c>
      <c r="F34" s="27">
        <v>17620948</v>
      </c>
      <c r="G34" s="27">
        <v>17312180</v>
      </c>
      <c r="H34" s="27">
        <f t="shared" si="6"/>
        <v>9560389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1150618472</v>
      </c>
      <c r="D37" s="27">
        <v>1415895165</v>
      </c>
      <c r="E37" s="27">
        <f>SUM(C37:D37)</f>
        <v>2566513637</v>
      </c>
      <c r="F37" s="27">
        <v>1414595042</v>
      </c>
      <c r="G37" s="27">
        <v>1324803185</v>
      </c>
      <c r="H37" s="27">
        <f>SUM(E37-F37)</f>
        <v>1151918595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17739334</v>
      </c>
      <c r="D39" s="27">
        <v>2801641</v>
      </c>
      <c r="E39" s="27">
        <f t="shared" si="5"/>
        <v>20540975</v>
      </c>
      <c r="F39" s="27">
        <v>13694241</v>
      </c>
      <c r="G39" s="27">
        <v>10507339</v>
      </c>
      <c r="H39" s="27">
        <f t="shared" si="6"/>
        <v>6846734</v>
      </c>
    </row>
    <row r="40" spans="1:8" s="20" customFormat="1" ht="13.5" customHeight="1" x14ac:dyDescent="0.25">
      <c r="A40" s="25"/>
      <c r="B40" s="26" t="s">
        <v>43</v>
      </c>
      <c r="C40" s="27">
        <v>46580234</v>
      </c>
      <c r="D40" s="27">
        <v>22132122</v>
      </c>
      <c r="E40" s="27">
        <f t="shared" si="5"/>
        <v>68712356</v>
      </c>
      <c r="F40" s="27">
        <v>46972012</v>
      </c>
      <c r="G40" s="27">
        <v>41777039</v>
      </c>
      <c r="H40" s="27">
        <f t="shared" si="6"/>
        <v>21740344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13.5" customHeight="1" x14ac:dyDescent="0.25">
      <c r="A47" s="34"/>
      <c r="B47" s="35" t="s">
        <v>49</v>
      </c>
      <c r="C47" s="36">
        <v>0</v>
      </c>
      <c r="D47" s="36">
        <v>0</v>
      </c>
      <c r="E47" s="36">
        <f t="shared" si="7"/>
        <v>0</v>
      </c>
      <c r="F47" s="36">
        <v>0</v>
      </c>
      <c r="G47" s="36">
        <v>0</v>
      </c>
      <c r="H47" s="36">
        <f t="shared" si="8"/>
        <v>0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2023-10-26T16:31:27Z</dcterms:created>
  <dcterms:modified xsi:type="dcterms:W3CDTF">2023-10-26T16:31:27Z</dcterms:modified>
</cp:coreProperties>
</file>