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C4131F1-8F01-4C28-8D78-8A112FB11B57}" xr6:coauthVersionLast="40" xr6:coauthVersionMax="40" xr10:uidLastSave="{00000000-0000-0000-0000-000000000000}"/>
  <bookViews>
    <workbookView xWindow="0" yWindow="0" windowWidth="20490" windowHeight="7545" xr2:uid="{8C63BBF8-BA53-4167-AB1E-1F4185F1BA03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F45" i="1"/>
  <c r="D45" i="1"/>
  <c r="E45" i="1" s="1"/>
  <c r="E44" i="1" s="1"/>
  <c r="C45" i="1"/>
  <c r="H44" i="1"/>
  <c r="G44" i="1"/>
  <c r="F44" i="1"/>
  <c r="D44" i="1"/>
  <c r="D47" i="1" s="1"/>
  <c r="G42" i="1"/>
  <c r="H42" i="1" s="1"/>
  <c r="F42" i="1"/>
  <c r="D42" i="1"/>
  <c r="C42" i="1"/>
  <c r="E42" i="1" s="1"/>
  <c r="G41" i="1"/>
  <c r="H41" i="1" s="1"/>
  <c r="F41" i="1"/>
  <c r="D41" i="1"/>
  <c r="C41" i="1"/>
  <c r="E41" i="1" s="1"/>
  <c r="G40" i="1"/>
  <c r="H40" i="1" s="1"/>
  <c r="F40" i="1"/>
  <c r="D40" i="1"/>
  <c r="C40" i="1"/>
  <c r="E40" i="1" s="1"/>
  <c r="G39" i="1"/>
  <c r="H39" i="1" s="1"/>
  <c r="H38" i="1" s="1"/>
  <c r="F39" i="1"/>
  <c r="D39" i="1"/>
  <c r="C39" i="1"/>
  <c r="E39" i="1" s="1"/>
  <c r="G38" i="1"/>
  <c r="F38" i="1"/>
  <c r="D38" i="1"/>
  <c r="H37" i="1"/>
  <c r="E37" i="1"/>
  <c r="H36" i="1"/>
  <c r="E36" i="1"/>
  <c r="G35" i="1"/>
  <c r="H35" i="1" s="1"/>
  <c r="F35" i="1"/>
  <c r="F29" i="1" s="1"/>
  <c r="F47" i="1" s="1"/>
  <c r="E35" i="1"/>
  <c r="D35" i="1"/>
  <c r="C35" i="1"/>
  <c r="H34" i="1"/>
  <c r="E34" i="1"/>
  <c r="G33" i="1"/>
  <c r="H33" i="1" s="1"/>
  <c r="F33" i="1"/>
  <c r="D33" i="1"/>
  <c r="C33" i="1"/>
  <c r="E33" i="1" s="1"/>
  <c r="G32" i="1"/>
  <c r="H32" i="1" s="1"/>
  <c r="F32" i="1"/>
  <c r="D32" i="1"/>
  <c r="C32" i="1"/>
  <c r="E32" i="1" s="1"/>
  <c r="G30" i="1"/>
  <c r="H30" i="1" s="1"/>
  <c r="F30" i="1"/>
  <c r="D30" i="1"/>
  <c r="C30" i="1"/>
  <c r="E30" i="1" s="1"/>
  <c r="D29" i="1"/>
  <c r="C29" i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E11" i="1"/>
  <c r="H10" i="1"/>
  <c r="E10" i="1"/>
  <c r="E29" i="1" l="1"/>
  <c r="E38" i="1"/>
  <c r="H29" i="1"/>
  <c r="C38" i="1"/>
  <c r="C47" i="1" s="1"/>
  <c r="G29" i="1"/>
  <c r="G47" i="1" s="1"/>
  <c r="E47" i="1" l="1"/>
  <c r="H47" i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<sst xmlns="http://schemas.openxmlformats.org/spreadsheetml/2006/main" count="56" uniqueCount="32">
  <si>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</si>
  <si>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ENTIDADES PARAESTATALES Y FIDEICOMISOS NO EMPRESARIALES Y NO FINANCIEROS</t>
  </si>
  <si>
    <t>ESTADO ANALÍTICO DE INGRESOS</t>
  </si>
  <si>
    <t>DEL 1 DE ENERO AL 30 DE SEPTIEMBRE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</si>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</sst>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 style="medium">
        <color rgb="FF4B4B4D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9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/>
    <xf numFmtId="0" fontId="4" fillId="0" borderId="0" xfId="2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5" fontId="10" fillId="0" borderId="0" xfId="2" applyNumberFormat="1" applyFont="1" applyAlignment="1">
      <alignment horizontal="right" vertical="top" wrapText="1"/>
    </xf>
    <xf numFmtId="164" fontId="11" fillId="0" borderId="0" xfId="2" applyNumberFormat="1" applyFont="1" applyAlignment="1">
      <alignment vertical="top"/>
    </xf>
    <xf numFmtId="164" fontId="4" fillId="0" borderId="0" xfId="2" applyNumberFormat="1" applyAlignment="1">
      <alignment vertical="top"/>
    </xf>
    <xf numFmtId="0" fontId="4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1" fillId="0" borderId="0" xfId="2" applyNumberFormat="1" applyFont="1" applyAlignment="1">
      <alignment vertical="top"/>
    </xf>
    <xf numFmtId="164" fontId="12" fillId="0" borderId="0" xfId="2" applyNumberFormat="1" applyFont="1" applyAlignment="1">
      <alignment vertical="top"/>
    </xf>
    <xf numFmtId="0" fontId="13" fillId="0" borderId="10" xfId="2" applyFont="1" applyBorder="1" applyAlignment="1">
      <alignment horizontal="justify" vertical="center" wrapText="1"/>
    </xf>
    <xf numFmtId="165" fontId="8" fillId="0" borderId="10" xfId="2" applyNumberFormat="1" applyFont="1" applyBorder="1" applyAlignment="1">
      <alignment horizontal="center" vertical="center" wrapText="1"/>
    </xf>
    <xf numFmtId="0" fontId="14" fillId="4" borderId="11" xfId="2" applyFont="1" applyFill="1" applyBorder="1" applyAlignment="1">
      <alignment horizontal="center" vertical="center" wrapText="1"/>
    </xf>
    <xf numFmtId="165" fontId="14" fillId="4" borderId="11" xfId="2" applyNumberFormat="1" applyFont="1" applyFill="1" applyBorder="1" applyAlignment="1">
      <alignment horizontal="right" vertical="center" wrapText="1"/>
    </xf>
    <xf numFmtId="165" fontId="14" fillId="4" borderId="12" xfId="2" applyNumberFormat="1" applyFont="1" applyFill="1" applyBorder="1" applyAlignment="1">
      <alignment horizontal="right" vertical="center" wrapText="1"/>
    </xf>
    <xf numFmtId="165" fontId="4" fillId="0" borderId="0" xfId="2" applyNumberFormat="1"/>
    <xf numFmtId="0" fontId="13" fillId="0" borderId="13" xfId="2" applyFont="1" applyBorder="1" applyAlignment="1">
      <alignment horizontal="justify" vertical="center" wrapText="1"/>
    </xf>
    <xf numFmtId="165" fontId="8" fillId="0" borderId="13" xfId="2" applyNumberFormat="1" applyFont="1" applyBorder="1" applyAlignment="1">
      <alignment horizontal="center" vertical="center" wrapText="1"/>
    </xf>
    <xf numFmtId="165" fontId="14" fillId="4" borderId="14" xfId="2" applyNumberFormat="1" applyFont="1" applyFill="1" applyBorder="1" applyAlignment="1">
      <alignment horizontal="center" vertical="center" wrapText="1"/>
    </xf>
    <xf numFmtId="165" fontId="14" fillId="4" borderId="15" xfId="2" applyNumberFormat="1" applyFont="1" applyFill="1" applyBorder="1" applyAlignment="1">
      <alignment horizontal="center" vertical="center" wrapText="1"/>
    </xf>
    <xf numFmtId="165" fontId="14" fillId="4" borderId="16" xfId="2" applyNumberFormat="1" applyFont="1" applyFill="1" applyBorder="1" applyAlignment="1">
      <alignment horizontal="right" vertical="center" wrapText="1"/>
    </xf>
    <xf numFmtId="164" fontId="4" fillId="0" borderId="0" xfId="2" applyNumberFormat="1"/>
    <xf numFmtId="4" fontId="12" fillId="0" borderId="0" xfId="2" applyNumberFormat="1" applyFont="1"/>
    <xf numFmtId="165" fontId="5" fillId="0" borderId="0" xfId="2" applyNumberFormat="1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4" fontId="4" fillId="0" borderId="0" xfId="2" applyNumberFormat="1"/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3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3" fillId="5" borderId="0" xfId="2" applyNumberFormat="1" applyFont="1" applyFill="1" applyAlignment="1">
      <alignment horizontal="right" vertical="top" wrapText="1"/>
    </xf>
    <xf numFmtId="0" fontId="5" fillId="0" borderId="0" xfId="2" applyFont="1" applyAlignment="1">
      <alignment vertical="top"/>
    </xf>
    <xf numFmtId="0" fontId="8" fillId="0" borderId="0" xfId="2" applyFont="1" applyAlignment="1">
      <alignment horizontal="justify" vertical="top" wrapText="1"/>
    </xf>
    <xf numFmtId="2" fontId="4" fillId="0" borderId="0" xfId="2" applyNumberFormat="1" applyAlignment="1">
      <alignment vertical="top"/>
    </xf>
    <xf numFmtId="165" fontId="10" fillId="5" borderId="0" xfId="2" applyNumberFormat="1" applyFont="1" applyFill="1" applyAlignment="1">
      <alignment horizontal="right" vertical="top" wrapText="1"/>
    </xf>
    <xf numFmtId="0" fontId="13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center" vertical="top" wrapText="1"/>
    </xf>
    <xf numFmtId="165" fontId="13" fillId="0" borderId="0" xfId="2" applyNumberFormat="1" applyFont="1" applyAlignment="1">
      <alignment horizontal="center" vertical="top" wrapText="1"/>
    </xf>
    <xf numFmtId="0" fontId="15" fillId="0" borderId="17" xfId="2" applyFont="1" applyBorder="1" applyAlignment="1">
      <alignment horizontal="justify" vertical="center" wrapText="1"/>
    </xf>
    <xf numFmtId="165" fontId="8" fillId="0" borderId="17" xfId="2" applyNumberFormat="1" applyFont="1" applyBorder="1" applyAlignment="1">
      <alignment horizontal="center" vertical="center" wrapText="1"/>
    </xf>
    <xf numFmtId="0" fontId="4" fillId="0" borderId="10" xfId="2" applyBorder="1"/>
    <xf numFmtId="0" fontId="16" fillId="0" borderId="0" xfId="0" applyFont="1"/>
    <xf numFmtId="0" fontId="16" fillId="0" borderId="13" xfId="0" applyFont="1" applyBorder="1"/>
    <xf numFmtId="0" fontId="19" fillId="0" borderId="0" xfId="0" applyFont="1"/>
    <xf numFmtId="0" fontId="13" fillId="0" borderId="0" xfId="2" applyFont="1"/>
    <xf numFmtId="165" fontId="13" fillId="0" borderId="0" xfId="2" applyNumberFormat="1" applyFont="1"/>
    <xf numFmtId="0" fontId="20" fillId="0" borderId="0" xfId="0" applyFont="1"/>
    <xf numFmtId="0" fontId="8" fillId="0" borderId="0" xfId="2" applyFont="1"/>
    <xf numFmtId="0" fontId="21" fillId="0" borderId="0" xfId="0" applyFont="1"/>
    <xf numFmtId="0" fontId="14" fillId="0" borderId="0" xfId="2" applyFont="1"/>
    <xf numFmtId="0" fontId="2" fillId="0" borderId="0" xfId="0" applyFont="1"/>
    <xf numFmtId="0" fontId="4" fillId="0" borderId="0" xfId="2" applyAlignment="1">
      <alignment horizontal="justify" vertical="top"/>
    </xf>
    <xf numFmtId="0" fontId="4" fillId="0" borderId="0" xfId="2" applyAlignment="1">
      <alignment horizontal="justify" vertical="top"/>
    </xf>
    <xf numFmtId="0" fontId="21" fillId="0" borderId="0" xfId="0" applyFont="1" applyAlignment="1">
      <alignment vertical="top"/>
    </xf>
    <xf numFmtId="0" fontId="0" fillId="0" borderId="0" xfId="0" applyAlignment="1">
      <alignment vertical="top"/>
    </xf>
    <xf numFmtId="0" fontId="22" fillId="0" borderId="0" xfId="2" applyFont="1" applyAlignment="1">
      <alignment vertical="top"/>
    </xf>
    <xf numFmtId="165" fontId="23" fillId="0" borderId="0" xfId="2" applyNumberFormat="1" applyFont="1" applyAlignment="1">
      <alignment horizontal="right" vertical="top" wrapText="1"/>
    </xf>
    <xf numFmtId="0" fontId="20" fillId="0" borderId="0" xfId="0" applyFont="1" applyAlignment="1">
      <alignment vertical="top"/>
    </xf>
    <xf numFmtId="0" fontId="22" fillId="0" borderId="0" xfId="2" applyFont="1"/>
  </cellXfs>
  <cellStyles count="3">
    <cellStyle name="Normal" xfId="0" builtinId="0"/>
    <cellStyle name="Normal 2 2 2" xfId="2" xr:uid="{E730B44E-CB8B-445E-8A8F-A5FF41C8ACF4}"/>
    <cellStyle name="Normal 6 2 2 2 2 2 5 5" xfId="1" xr:uid="{BFA5ADB7-B9E3-411D-A63F-81CB69C5FA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46BFF-1E0D-497C-B284-F3D23C7A243F}">
  <dimension ref="A1:AD86"/>
  <sheetViews>
    <sheetView showGridLines="0" tabSelected="1" workbookViewId="0">
      <selection sqref="A1:H5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2" max="12" width="14.28515625" bestFit="1" customWidth="1"/>
    <col min="13" max="13" width="12.42578125" bestFit="1" customWidth="1"/>
    <col min="14" max="14" width="12.140625" bestFit="1" customWidth="1"/>
  </cols>
  <sheetData>
    <row r="1" spans="1:12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spans="1:12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</row>
    <row r="3" spans="1:12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  <c r="K3" s="2"/>
    </row>
    <row r="4" spans="1:12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  <c r="J4" s="2"/>
      <c r="K4" s="2"/>
    </row>
    <row r="5" spans="1:12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  <c r="J5" s="2"/>
      <c r="K5" s="2"/>
    </row>
    <row r="6" spans="1:12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  <c r="J6" s="2"/>
      <c r="K6" s="2"/>
    </row>
    <row r="7" spans="1:12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  <c r="J7" s="12"/>
      <c r="K7" s="12"/>
    </row>
    <row r="8" spans="1:12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  <c r="J8" s="12"/>
      <c r="K8" s="12"/>
    </row>
    <row r="9" spans="1:12" s="3" customFormat="1" ht="2.25" customHeight="1" x14ac:dyDescent="0.2">
      <c r="I9" s="2"/>
      <c r="J9" s="2"/>
      <c r="K9" s="2"/>
    </row>
    <row r="10" spans="1:12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 t="shared" ref="E10:E19" si="0"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1"/>
      <c r="K10" s="21"/>
      <c r="L10" s="22"/>
    </row>
    <row r="11" spans="1:12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si="0"/>
        <v>0</v>
      </c>
      <c r="F11" s="19">
        <v>0</v>
      </c>
      <c r="G11" s="19">
        <v>0</v>
      </c>
      <c r="H11" s="20">
        <v>0</v>
      </c>
      <c r="I11" s="25"/>
      <c r="J11" s="25"/>
      <c r="K11" s="25"/>
      <c r="L11" s="22"/>
    </row>
    <row r="12" spans="1:12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 t="shared" ref="H12:H19" si="1">SUM(G12-C12)</f>
        <v>0</v>
      </c>
      <c r="I12" s="21"/>
      <c r="J12" s="21"/>
      <c r="K12" s="21"/>
      <c r="L12" s="22"/>
    </row>
    <row r="13" spans="1:12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 t="shared" si="1"/>
        <v>0</v>
      </c>
      <c r="I13" s="21"/>
      <c r="J13" s="21"/>
      <c r="K13" s="21"/>
      <c r="L13" s="22"/>
    </row>
    <row r="14" spans="1:12" s="23" customFormat="1" ht="15" customHeight="1" x14ac:dyDescent="0.25">
      <c r="A14" s="17" t="s">
        <v>19</v>
      </c>
      <c r="B14" s="24"/>
      <c r="C14" s="18">
        <v>0</v>
      </c>
      <c r="D14" s="19">
        <v>0</v>
      </c>
      <c r="E14" s="19">
        <f t="shared" si="0"/>
        <v>0</v>
      </c>
      <c r="F14" s="19">
        <v>0</v>
      </c>
      <c r="G14" s="19">
        <v>0</v>
      </c>
      <c r="H14" s="20">
        <f t="shared" si="1"/>
        <v>0</v>
      </c>
      <c r="I14" s="21"/>
      <c r="J14" s="21"/>
      <c r="K14" s="21"/>
      <c r="L14" s="22"/>
    </row>
    <row r="15" spans="1:12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1"/>
      <c r="K15" s="21"/>
      <c r="L15" s="22"/>
    </row>
    <row r="16" spans="1:12" s="23" customFormat="1" ht="30" customHeight="1" x14ac:dyDescent="0.25">
      <c r="A16" s="17" t="s">
        <v>21</v>
      </c>
      <c r="B16" s="24"/>
      <c r="C16" s="18">
        <v>22000000</v>
      </c>
      <c r="D16" s="18">
        <v>27772685</v>
      </c>
      <c r="E16" s="19">
        <f t="shared" si="0"/>
        <v>49772685</v>
      </c>
      <c r="F16" s="18">
        <v>41781432</v>
      </c>
      <c r="G16" s="18">
        <v>41781432</v>
      </c>
      <c r="H16" s="20">
        <f t="shared" si="1"/>
        <v>19781432</v>
      </c>
      <c r="I16" s="21"/>
      <c r="J16" s="21"/>
      <c r="K16" s="21"/>
      <c r="L16" s="22"/>
    </row>
    <row r="17" spans="1:30" s="23" customFormat="1" ht="43.5" customHeight="1" x14ac:dyDescent="0.25">
      <c r="A17" s="17" t="s">
        <v>22</v>
      </c>
      <c r="B17" s="24"/>
      <c r="C17" s="19">
        <v>17424434189</v>
      </c>
      <c r="D17" s="19">
        <v>1024697493</v>
      </c>
      <c r="E17" s="19">
        <f t="shared" si="0"/>
        <v>18449131682</v>
      </c>
      <c r="F17" s="19">
        <v>13193084115</v>
      </c>
      <c r="G17" s="19">
        <v>13193084115</v>
      </c>
      <c r="H17" s="20">
        <f t="shared" si="1"/>
        <v>-4231350074</v>
      </c>
      <c r="I17" s="21"/>
      <c r="J17" s="21"/>
      <c r="K17" s="21"/>
      <c r="L17" s="26"/>
      <c r="M17" s="26"/>
      <c r="N17" s="26"/>
      <c r="O17" s="26"/>
      <c r="P17" s="26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 s="23" customFormat="1" ht="30" customHeight="1" x14ac:dyDescent="0.25">
      <c r="A18" s="17" t="s">
        <v>23</v>
      </c>
      <c r="B18" s="24"/>
      <c r="C18" s="19">
        <v>6409858412</v>
      </c>
      <c r="D18" s="19">
        <v>5407587040</v>
      </c>
      <c r="E18" s="19">
        <f>SUM(C18:D18)</f>
        <v>11817445452</v>
      </c>
      <c r="F18" s="19">
        <v>10290277360</v>
      </c>
      <c r="G18" s="19">
        <v>10290277360</v>
      </c>
      <c r="H18" s="20">
        <f t="shared" si="1"/>
        <v>3880418948</v>
      </c>
      <c r="I18" s="21"/>
      <c r="J18" s="21"/>
      <c r="K18" s="21"/>
      <c r="L18" s="22"/>
      <c r="M18" s="22"/>
    </row>
    <row r="19" spans="1:30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f t="shared" si="0"/>
        <v>0</v>
      </c>
      <c r="F19" s="19">
        <v>0</v>
      </c>
      <c r="G19" s="19">
        <v>0</v>
      </c>
      <c r="H19" s="20">
        <f t="shared" si="1"/>
        <v>0</v>
      </c>
      <c r="I19" s="21"/>
      <c r="J19" s="21"/>
      <c r="K19" s="21"/>
      <c r="L19" s="22"/>
    </row>
    <row r="20" spans="1:30" s="3" customFormat="1" ht="2.25" customHeight="1" x14ac:dyDescent="0.2">
      <c r="A20" s="27"/>
      <c r="B20" s="27"/>
      <c r="C20" s="28"/>
      <c r="D20" s="28"/>
      <c r="E20" s="28"/>
      <c r="F20" s="28"/>
      <c r="G20" s="28"/>
      <c r="H20" s="28"/>
      <c r="I20" s="2"/>
      <c r="J20" s="2"/>
      <c r="K20" s="2"/>
    </row>
    <row r="21" spans="1:30" s="3" customFormat="1" ht="15.75" customHeight="1" x14ac:dyDescent="0.2">
      <c r="A21" s="29" t="s">
        <v>25</v>
      </c>
      <c r="B21" s="29"/>
      <c r="C21" s="30">
        <f>C10+C12+C13+C14+C15+C16+C17+C18</f>
        <v>23856292601</v>
      </c>
      <c r="D21" s="30">
        <f>D10+D12+D13+D14+D15+D16+D17+D18+D19</f>
        <v>6460057218</v>
      </c>
      <c r="E21" s="30">
        <f>E10+E12+E13+E14+E15+E16+E17+E18+E19</f>
        <v>30316349819</v>
      </c>
      <c r="F21" s="30">
        <f>F10+F12+F13+F14+F15+F16+F17+F18+F19</f>
        <v>23525142907</v>
      </c>
      <c r="G21" s="30">
        <f>G10+G12+G13+G14+G15+G16+G17+G18+G19</f>
        <v>23525142907</v>
      </c>
      <c r="H21" s="31">
        <f>SUM(G21-C21)</f>
        <v>-331149694</v>
      </c>
      <c r="I21" s="12"/>
      <c r="J21" s="12"/>
      <c r="K21" s="12"/>
      <c r="L21" s="32"/>
    </row>
    <row r="22" spans="1:30" s="3" customFormat="1" ht="13.5" customHeight="1" x14ac:dyDescent="0.2">
      <c r="A22" s="33"/>
      <c r="B22" s="33"/>
      <c r="C22" s="34"/>
      <c r="D22" s="34"/>
      <c r="E22" s="34"/>
      <c r="F22" s="35" t="s">
        <v>26</v>
      </c>
      <c r="G22" s="36"/>
      <c r="H22" s="37"/>
      <c r="I22" s="12"/>
      <c r="J22" s="12"/>
      <c r="K22" s="12"/>
      <c r="L22" s="38"/>
    </row>
    <row r="23" spans="1:30" s="3" customFormat="1" ht="14.25" x14ac:dyDescent="0.2">
      <c r="C23" s="22"/>
      <c r="D23" s="32"/>
      <c r="G23" s="39"/>
      <c r="I23" s="40"/>
      <c r="J23" s="40"/>
      <c r="K23" s="40"/>
    </row>
    <row r="24" spans="1:30" s="3" customFormat="1" ht="14.25" x14ac:dyDescent="0.2">
      <c r="G24" s="39"/>
      <c r="I24" s="12"/>
      <c r="J24" s="12"/>
      <c r="K24" s="12"/>
    </row>
    <row r="25" spans="1:30" s="3" customFormat="1" ht="16.5" customHeight="1" x14ac:dyDescent="0.2">
      <c r="A25" s="41" t="s">
        <v>27</v>
      </c>
      <c r="B25" s="42"/>
      <c r="C25" s="6" t="s">
        <v>6</v>
      </c>
      <c r="D25" s="6"/>
      <c r="E25" s="6"/>
      <c r="F25" s="6"/>
      <c r="G25" s="6"/>
      <c r="H25" s="7" t="s">
        <v>7</v>
      </c>
      <c r="I25" s="2"/>
      <c r="J25" s="2"/>
      <c r="K25" s="2"/>
    </row>
    <row r="26" spans="1:30" s="3" customFormat="1" ht="26.25" customHeight="1" x14ac:dyDescent="0.2">
      <c r="A26" s="43"/>
      <c r="B26" s="44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2"/>
      <c r="K26" s="2"/>
      <c r="L26" s="45"/>
    </row>
    <row r="27" spans="1:30" s="3" customFormat="1" ht="13.5" customHeight="1" x14ac:dyDescent="0.2">
      <c r="A27" s="46"/>
      <c r="B27" s="47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  <c r="J27" s="2"/>
      <c r="K27" s="2"/>
    </row>
    <row r="28" spans="1:30" s="3" customFormat="1" ht="2.25" customHeight="1" x14ac:dyDescent="0.2">
      <c r="I28" s="2"/>
      <c r="J28" s="2"/>
      <c r="K28" s="2"/>
    </row>
    <row r="29" spans="1:30" s="23" customFormat="1" ht="30" customHeight="1" x14ac:dyDescent="0.25">
      <c r="A29" s="48" t="s">
        <v>28</v>
      </c>
      <c r="B29" s="49"/>
      <c r="C29" s="50">
        <f t="shared" ref="C29:H29" si="2">SUM(C30:C37)</f>
        <v>0</v>
      </c>
      <c r="D29" s="50">
        <f t="shared" si="2"/>
        <v>0</v>
      </c>
      <c r="E29" s="50">
        <f t="shared" si="2"/>
        <v>0</v>
      </c>
      <c r="F29" s="50">
        <f t="shared" si="2"/>
        <v>0</v>
      </c>
      <c r="G29" s="50">
        <f t="shared" si="2"/>
        <v>0</v>
      </c>
      <c r="H29" s="50">
        <f t="shared" si="2"/>
        <v>0</v>
      </c>
      <c r="I29" s="51"/>
      <c r="J29" s="51"/>
      <c r="K29" s="51"/>
    </row>
    <row r="30" spans="1:30" s="23" customFormat="1" ht="15" customHeight="1" x14ac:dyDescent="0.25">
      <c r="B30" s="52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1"/>
      <c r="J30" s="51"/>
      <c r="K30" s="51"/>
    </row>
    <row r="31" spans="1:30" s="23" customFormat="1" ht="15" customHeight="1" x14ac:dyDescent="0.25">
      <c r="B31" s="52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1"/>
      <c r="J31" s="51"/>
      <c r="K31" s="51"/>
    </row>
    <row r="32" spans="1:30" s="23" customFormat="1" ht="15" customHeight="1" x14ac:dyDescent="0.25">
      <c r="B32" s="52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1"/>
      <c r="J32" s="51"/>
      <c r="K32" s="51"/>
    </row>
    <row r="33" spans="1:12" s="23" customFormat="1" ht="15" customHeight="1" x14ac:dyDescent="0.25">
      <c r="B33" s="52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1"/>
      <c r="J33" s="51"/>
      <c r="K33" s="51"/>
    </row>
    <row r="34" spans="1:12" s="23" customFormat="1" ht="15" customHeight="1" x14ac:dyDescent="0.25">
      <c r="B34" s="52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1"/>
      <c r="J34" s="51"/>
      <c r="K34" s="51"/>
      <c r="L34" s="53"/>
    </row>
    <row r="35" spans="1:12" s="23" customFormat="1" ht="15" customHeight="1" x14ac:dyDescent="0.25">
      <c r="B35" s="52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1"/>
      <c r="J35" s="51"/>
      <c r="K35" s="51"/>
    </row>
    <row r="36" spans="1:12" s="23" customFormat="1" ht="39.75" customHeight="1" x14ac:dyDescent="0.25">
      <c r="B36" s="52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1"/>
      <c r="J36" s="51"/>
      <c r="K36" s="51"/>
    </row>
    <row r="37" spans="1:12" s="23" customFormat="1" ht="30" customHeight="1" x14ac:dyDescent="0.25">
      <c r="B37" s="52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1"/>
      <c r="J37" s="51"/>
      <c r="K37" s="51"/>
    </row>
    <row r="38" spans="1:12" s="23" customFormat="1" ht="51.75" customHeight="1" x14ac:dyDescent="0.25">
      <c r="A38" s="48" t="s">
        <v>29</v>
      </c>
      <c r="B38" s="49"/>
      <c r="C38" s="54">
        <f t="shared" ref="C38:H38" si="3">SUM(C39:C42)</f>
        <v>23856292601</v>
      </c>
      <c r="D38" s="54">
        <f t="shared" si="3"/>
        <v>6460057218</v>
      </c>
      <c r="E38" s="54">
        <f t="shared" si="3"/>
        <v>30316349819</v>
      </c>
      <c r="F38" s="54">
        <f t="shared" si="3"/>
        <v>23525142907</v>
      </c>
      <c r="G38" s="54">
        <f t="shared" si="3"/>
        <v>23525142907</v>
      </c>
      <c r="H38" s="54">
        <f t="shared" si="3"/>
        <v>-331149694</v>
      </c>
      <c r="I38" s="51"/>
      <c r="J38" s="51"/>
      <c r="K38" s="51"/>
    </row>
    <row r="39" spans="1:12" s="23" customFormat="1" ht="15" customHeight="1" x14ac:dyDescent="0.25">
      <c r="B39" s="52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>SUM(G39-C39)</f>
        <v>0</v>
      </c>
      <c r="I39" s="51"/>
      <c r="J39" s="51"/>
      <c r="K39" s="51"/>
    </row>
    <row r="40" spans="1:12" s="23" customFormat="1" ht="15" customHeight="1" x14ac:dyDescent="0.25">
      <c r="B40" s="52" t="s">
        <v>19</v>
      </c>
      <c r="C40" s="18">
        <f>C14</f>
        <v>0</v>
      </c>
      <c r="D40" s="19">
        <f>D14</f>
        <v>0</v>
      </c>
      <c r="E40" s="19">
        <f>C40+D40</f>
        <v>0</v>
      </c>
      <c r="F40" s="19">
        <f>F14</f>
        <v>0</v>
      </c>
      <c r="G40" s="19">
        <f>G14</f>
        <v>0</v>
      </c>
      <c r="H40" s="19">
        <f>SUM(G40-C40)</f>
        <v>0</v>
      </c>
      <c r="I40" s="51"/>
      <c r="J40" s="51"/>
      <c r="K40" s="51"/>
    </row>
    <row r="41" spans="1:12" s="23" customFormat="1" ht="30" customHeight="1" x14ac:dyDescent="0.25">
      <c r="B41" s="52" t="s">
        <v>21</v>
      </c>
      <c r="C41" s="19">
        <f>C16</f>
        <v>22000000</v>
      </c>
      <c r="D41" s="19">
        <f>D16</f>
        <v>27772685</v>
      </c>
      <c r="E41" s="19">
        <f>SUM(C41:D41)</f>
        <v>49772685</v>
      </c>
      <c r="F41" s="19">
        <f>F16</f>
        <v>41781432</v>
      </c>
      <c r="G41" s="19">
        <f>G16</f>
        <v>41781432</v>
      </c>
      <c r="H41" s="19">
        <f>SUM(G41-C41)</f>
        <v>19781432</v>
      </c>
      <c r="I41" s="51"/>
      <c r="J41" s="51"/>
      <c r="K41" s="51"/>
    </row>
    <row r="42" spans="1:12" s="23" customFormat="1" ht="30" customHeight="1" x14ac:dyDescent="0.25">
      <c r="B42" s="52" t="s">
        <v>23</v>
      </c>
      <c r="C42" s="18">
        <f>C17+C18</f>
        <v>23834292601</v>
      </c>
      <c r="D42" s="18">
        <f>D17+D18</f>
        <v>6432284533</v>
      </c>
      <c r="E42" s="19">
        <f>SUM(C42:D42)</f>
        <v>30266577134</v>
      </c>
      <c r="F42" s="18">
        <f>F17+F18</f>
        <v>23483361475</v>
      </c>
      <c r="G42" s="18">
        <f>G17+G18</f>
        <v>23483361475</v>
      </c>
      <c r="H42" s="18">
        <f>SUM(G42-C42)</f>
        <v>-350931126</v>
      </c>
      <c r="I42" s="51"/>
      <c r="J42" s="51"/>
      <c r="K42" s="51"/>
    </row>
    <row r="43" spans="1:12" s="23" customFormat="1" ht="5.0999999999999996" customHeight="1" x14ac:dyDescent="0.25">
      <c r="A43" s="55"/>
      <c r="B43" s="55"/>
      <c r="C43" s="56"/>
      <c r="D43" s="56"/>
      <c r="E43" s="19"/>
      <c r="F43" s="57"/>
      <c r="G43" s="57"/>
      <c r="H43" s="57"/>
      <c r="I43" s="51"/>
      <c r="J43" s="51"/>
      <c r="K43" s="51"/>
    </row>
    <row r="44" spans="1:12" s="23" customFormat="1" ht="15" customHeight="1" x14ac:dyDescent="0.25">
      <c r="A44" s="48" t="s">
        <v>30</v>
      </c>
      <c r="B44" s="49"/>
      <c r="C44" s="50">
        <v>0</v>
      </c>
      <c r="D44" s="54">
        <f>D45</f>
        <v>0</v>
      </c>
      <c r="E44" s="54">
        <f>E45</f>
        <v>0</v>
      </c>
      <c r="F44" s="54">
        <f>F45</f>
        <v>0</v>
      </c>
      <c r="G44" s="54">
        <f>G45</f>
        <v>0</v>
      </c>
      <c r="H44" s="54">
        <f>H45</f>
        <v>0</v>
      </c>
      <c r="I44" s="51"/>
      <c r="J44" s="51"/>
      <c r="K44" s="51"/>
    </row>
    <row r="45" spans="1:12" s="23" customFormat="1" ht="15" customHeight="1" thickBot="1" x14ac:dyDescent="0.3">
      <c r="B45" s="52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51"/>
      <c r="J45" s="51"/>
      <c r="K45" s="51"/>
    </row>
    <row r="46" spans="1:12" s="3" customFormat="1" ht="3" customHeight="1" x14ac:dyDescent="0.2">
      <c r="A46" s="58"/>
      <c r="B46" s="58"/>
      <c r="C46" s="59"/>
      <c r="D46" s="59"/>
      <c r="E46" s="59"/>
      <c r="F46" s="59"/>
      <c r="G46" s="59"/>
      <c r="H46" s="59"/>
      <c r="I46" s="2"/>
      <c r="J46" s="2"/>
      <c r="K46" s="2"/>
    </row>
    <row r="47" spans="1:12" s="3" customFormat="1" ht="15.75" customHeight="1" x14ac:dyDescent="0.2">
      <c r="A47" s="29" t="s">
        <v>25</v>
      </c>
      <c r="B47" s="29"/>
      <c r="C47" s="30">
        <f>C29+C38+C44</f>
        <v>23856292601</v>
      </c>
      <c r="D47" s="30">
        <f>D29+D38+D44</f>
        <v>6460057218</v>
      </c>
      <c r="E47" s="30">
        <f>E29+E38+E44</f>
        <v>30316349819</v>
      </c>
      <c r="F47" s="30">
        <f>F29+F38+F44</f>
        <v>23525142907</v>
      </c>
      <c r="G47" s="30">
        <f>G29+G38+G44</f>
        <v>23525142907</v>
      </c>
      <c r="H47" s="31">
        <f>SUM(G47-C47)</f>
        <v>-331149694</v>
      </c>
      <c r="I47" s="40"/>
      <c r="J47" s="40"/>
      <c r="K47" s="40"/>
    </row>
    <row r="48" spans="1:12" s="3" customFormat="1" ht="13.5" customHeight="1" x14ac:dyDescent="0.2">
      <c r="A48" s="33"/>
      <c r="B48" s="33"/>
      <c r="C48" s="34"/>
      <c r="D48" s="34"/>
      <c r="E48" s="34"/>
      <c r="F48" s="35" t="s">
        <v>26</v>
      </c>
      <c r="G48" s="36"/>
      <c r="H48" s="37"/>
      <c r="I48" s="2"/>
      <c r="J48" s="2"/>
      <c r="K48" s="2"/>
    </row>
    <row r="49" spans="1:13" s="3" customFormat="1" ht="14.25" x14ac:dyDescent="0.2">
      <c r="A49" s="60"/>
      <c r="B49" s="60"/>
      <c r="C49" s="60"/>
      <c r="D49" s="60"/>
      <c r="E49" s="60"/>
      <c r="I49" s="2"/>
      <c r="J49" s="2"/>
      <c r="K49" s="2"/>
    </row>
    <row r="50" spans="1:13" s="3" customFormat="1" ht="14.25" x14ac:dyDescent="0.2">
      <c r="A50" s="61" t="s">
        <v>31</v>
      </c>
      <c r="B50" s="61"/>
      <c r="C50" s="61"/>
      <c r="D50" s="61"/>
      <c r="E50" s="61"/>
      <c r="F50" s="62"/>
      <c r="G50" s="62"/>
      <c r="H50" s="62"/>
      <c r="I50" s="63"/>
      <c r="J50" s="63"/>
      <c r="K50" s="63"/>
      <c r="L50" s="61"/>
      <c r="M50" s="61"/>
    </row>
    <row r="51" spans="1:13" x14ac:dyDescent="0.25">
      <c r="D51" s="38"/>
      <c r="G51" s="32"/>
    </row>
    <row r="52" spans="1:13" x14ac:dyDescent="0.25">
      <c r="D52" s="38"/>
      <c r="G52" s="32"/>
    </row>
    <row r="53" spans="1:13" x14ac:dyDescent="0.25">
      <c r="D53" s="38"/>
      <c r="G53" s="32"/>
    </row>
    <row r="54" spans="1:13" x14ac:dyDescent="0.25">
      <c r="D54" s="38"/>
      <c r="G54" s="32"/>
    </row>
    <row r="55" spans="1:13" x14ac:dyDescent="0.25">
      <c r="D55" s="38"/>
      <c r="G55" s="32"/>
    </row>
    <row r="56" spans="1:13" x14ac:dyDescent="0.25">
      <c r="D56" s="38"/>
      <c r="G56" s="32"/>
    </row>
    <row r="57" spans="1:13" x14ac:dyDescent="0.25">
      <c r="C57" s="38"/>
      <c r="D57" s="38"/>
      <c r="E57" s="38"/>
      <c r="F57" s="38"/>
      <c r="G57" s="38"/>
    </row>
    <row r="59" spans="1:13" s="66" customFormat="1" ht="12" x14ac:dyDescent="0.2">
      <c r="A59" s="64"/>
      <c r="B59" s="64"/>
      <c r="C59" s="65"/>
      <c r="D59" s="65"/>
      <c r="E59" s="65"/>
      <c r="F59" s="65"/>
      <c r="G59" s="65"/>
      <c r="H59" s="64"/>
    </row>
    <row r="60" spans="1:13" s="68" customFormat="1" ht="12" x14ac:dyDescent="0.2">
      <c r="A60" s="67"/>
      <c r="B60" s="67"/>
      <c r="C60" s="19"/>
      <c r="D60" s="19"/>
      <c r="E60" s="19"/>
      <c r="F60" s="19"/>
      <c r="G60" s="19"/>
      <c r="H60" s="19"/>
    </row>
    <row r="61" spans="1:13" s="68" customFormat="1" ht="12" x14ac:dyDescent="0.2">
      <c r="A61" s="67"/>
      <c r="B61" s="67"/>
      <c r="C61" s="19"/>
      <c r="D61" s="19"/>
      <c r="E61" s="19"/>
      <c r="F61" s="19"/>
      <c r="G61" s="19"/>
      <c r="H61" s="19"/>
    </row>
    <row r="62" spans="1:13" s="68" customFormat="1" ht="12" x14ac:dyDescent="0.2">
      <c r="A62" s="67"/>
      <c r="B62" s="67"/>
      <c r="C62" s="19"/>
      <c r="D62" s="19"/>
      <c r="E62" s="19"/>
      <c r="F62" s="19"/>
      <c r="G62" s="19"/>
      <c r="H62" s="19"/>
    </row>
    <row r="63" spans="1:13" s="68" customFormat="1" ht="12" x14ac:dyDescent="0.2">
      <c r="A63" s="67"/>
      <c r="B63" s="67"/>
      <c r="C63" s="19"/>
      <c r="D63" s="19"/>
      <c r="E63" s="19"/>
      <c r="F63" s="19"/>
      <c r="G63" s="19"/>
      <c r="H63" s="19"/>
    </row>
    <row r="64" spans="1:13" x14ac:dyDescent="0.25">
      <c r="C64" s="19"/>
      <c r="D64" s="19"/>
      <c r="E64" s="19"/>
      <c r="F64" s="19"/>
      <c r="G64" s="19"/>
      <c r="H64" s="19"/>
    </row>
    <row r="65" spans="1:11" s="70" customFormat="1" x14ac:dyDescent="0.25">
      <c r="A65" s="69"/>
      <c r="B65" s="64"/>
      <c r="C65" s="20"/>
      <c r="D65" s="20"/>
      <c r="E65" s="20"/>
      <c r="F65" s="20"/>
      <c r="G65" s="20"/>
      <c r="H65" s="20"/>
    </row>
    <row r="66" spans="1:11" x14ac:dyDescent="0.25">
      <c r="C66" s="19"/>
      <c r="D66" s="19"/>
      <c r="E66" s="19"/>
      <c r="F66" s="19"/>
      <c r="G66" s="19"/>
      <c r="H66" s="19"/>
    </row>
    <row r="67" spans="1:11" x14ac:dyDescent="0.25">
      <c r="C67" s="19"/>
      <c r="D67" s="19"/>
      <c r="E67" s="19"/>
      <c r="F67" s="19"/>
      <c r="G67" s="19"/>
      <c r="H67" s="19"/>
    </row>
    <row r="68" spans="1:11" x14ac:dyDescent="0.25">
      <c r="C68" s="19"/>
      <c r="D68" s="19"/>
      <c r="E68" s="19"/>
      <c r="F68" s="19"/>
      <c r="G68" s="19"/>
      <c r="H68" s="19"/>
    </row>
    <row r="69" spans="1:11" ht="28.5" customHeight="1" x14ac:dyDescent="0.25">
      <c r="A69" s="71"/>
      <c r="B69" s="71"/>
      <c r="C69" s="71"/>
      <c r="D69" s="71"/>
      <c r="E69" s="71"/>
      <c r="F69" s="71"/>
      <c r="G69" s="71"/>
      <c r="H69" s="71"/>
      <c r="I69" s="22"/>
      <c r="J69" s="22"/>
      <c r="K69" s="22"/>
    </row>
    <row r="70" spans="1:11" ht="13.5" customHeight="1" x14ac:dyDescent="0.25">
      <c r="I70" s="22"/>
      <c r="J70" s="22"/>
      <c r="K70" s="22"/>
    </row>
    <row r="72" spans="1:11" x14ac:dyDescent="0.25">
      <c r="B72" s="69"/>
    </row>
    <row r="73" spans="1:11" s="73" customFormat="1" ht="26.25" customHeight="1" x14ac:dyDescent="0.25">
      <c r="A73" s="23"/>
      <c r="B73" s="72"/>
      <c r="C73" s="19"/>
      <c r="D73" s="19"/>
      <c r="E73" s="19"/>
      <c r="F73" s="19"/>
      <c r="G73" s="19"/>
      <c r="H73" s="23"/>
    </row>
    <row r="74" spans="1:11" s="74" customFormat="1" x14ac:dyDescent="0.2">
      <c r="A74" s="23"/>
      <c r="B74" s="67"/>
      <c r="C74" s="19"/>
      <c r="D74" s="19"/>
      <c r="E74" s="19"/>
      <c r="F74" s="19"/>
      <c r="G74" s="19"/>
      <c r="H74" s="23"/>
    </row>
    <row r="75" spans="1:11" s="77" customFormat="1" ht="12.75" x14ac:dyDescent="0.25">
      <c r="A75" s="23"/>
      <c r="B75" s="75"/>
      <c r="C75" s="76"/>
      <c r="D75" s="76"/>
      <c r="E75" s="76"/>
      <c r="F75" s="76"/>
      <c r="G75" s="76"/>
      <c r="H75" s="23"/>
    </row>
    <row r="80" spans="1:11" s="66" customFormat="1" ht="12.75" x14ac:dyDescent="0.2">
      <c r="A80" s="69"/>
      <c r="B80" s="69"/>
      <c r="C80" s="20"/>
      <c r="D80" s="20"/>
      <c r="E80" s="20"/>
      <c r="F80" s="20"/>
      <c r="G80" s="20"/>
      <c r="H80" s="69"/>
    </row>
    <row r="81" spans="1:8" s="66" customFormat="1" ht="12.75" x14ac:dyDescent="0.2">
      <c r="A81" s="69"/>
      <c r="B81" s="78"/>
      <c r="C81" s="76"/>
      <c r="D81" s="76"/>
      <c r="E81" s="76"/>
      <c r="F81" s="76"/>
      <c r="G81" s="76"/>
      <c r="H81" s="69"/>
    </row>
    <row r="84" spans="1:8" x14ac:dyDescent="0.25">
      <c r="C84" s="19"/>
    </row>
    <row r="85" spans="1:8" x14ac:dyDescent="0.25">
      <c r="C85" s="19"/>
    </row>
    <row r="86" spans="1:8" x14ac:dyDescent="0.25">
      <c r="C86" s="19"/>
    </row>
  </sheetData>
  <mergeCells count="31">
    <mergeCell ref="A47:B47"/>
    <mergeCell ref="H47:H48"/>
    <mergeCell ref="F48:G48"/>
    <mergeCell ref="A69:H69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2023-10-26T16:31:25Z</dcterms:created>
  <dcterms:modified xsi:type="dcterms:W3CDTF">2023-10-26T16:31:26Z</dcterms:modified>
</cp:coreProperties>
</file>