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60C8B1D-6BAD-48D0-94CC-447B43C594C8}" xr6:coauthVersionLast="47" xr6:coauthVersionMax="47" xr10:uidLastSave="{00000000-0000-0000-0000-000000000000}"/>
  <bookViews>
    <workbookView xWindow="-120" yWindow="-120" windowWidth="20730" windowHeight="11160" xr2:uid="{BB3D5928-7610-46FD-BD56-F7463E7DE3D0}"/>
  </bookViews>
  <sheets>
    <sheet name="27 ESF -LDF1" sheetId="1" r:id="rId1"/>
  </sheets>
  <externalReferences>
    <externalReference r:id="rId2"/>
  </externalReference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C104" i="1" s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C49" i="1" s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B11" i="1"/>
  <c r="B49" i="1" s="1"/>
  <c r="F104" i="1" l="1"/>
  <c r="F71" i="1"/>
  <c r="G71" i="1"/>
  <c r="G104" i="1" s="1"/>
  <c r="B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<sst xmlns="http://schemas.openxmlformats.org/spreadsheetml/2006/main" count="129" uniqueCount="126">
  <si>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</si>
  <si>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</si>
  <si>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</si>
  <si>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2022 Y AL 30 DE JUNIO DE 2023</t>
  </si>
  <si>
    <t>( Cifras en Pesos )</t>
  </si>
  <si>
    <t>CONCEPTO</t>
  </si>
  <si>
    <t>30 DE JUNIO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</si>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</sst>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2A415432-06BB-4402-A1F8-FE39181AA1C0}"/>
    <cellStyle name="Normal 17" xfId="3" xr:uid="{90A75771-E6E4-4F42-B11F-8C683443B23E}"/>
    <cellStyle name="Normal 2 2" xfId="2" xr:uid="{A640A6B9-3A86-4522-A06F-44D2244BD0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D1A83EF-A61F-4D61-B920-2D0D6357F0D4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89390430-51BC-46B8-85A4-ECDA53C6102C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Libro1.xlsx" TargetMode="External"/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7 ESF -LDF1"/>
      <sheetName val="28 DEUDA-LDF2"/>
      <sheetName val="29 OBLIGACIONES-LDF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7458-0C42-44EC-9203-52923EB406CB}">
  <sheetPr>
    <tabColor theme="0" tint="-0.14999847407452621"/>
  </sheetPr>
  <dimension ref="A1:I123"/>
  <sheetViews>
    <sheetView showGridLines="0" tabSelected="1" topLeftCell="A78" zoomScale="93" zoomScaleNormal="93" workbookViewId="0">
      <selection activeCell="E108" sqref="E108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204556261</v>
      </c>
      <c r="C11" s="21">
        <f>SUM(C12:C18)</f>
        <v>203085162</v>
      </c>
      <c r="D11" s="22"/>
      <c r="E11" s="20" t="s">
        <v>13</v>
      </c>
      <c r="F11" s="21">
        <f>SUM(F12:F20)</f>
        <v>45439957</v>
      </c>
      <c r="G11" s="21">
        <f>SUM(G12:G20)</f>
        <v>57715645</v>
      </c>
    </row>
    <row r="12" spans="1:9" s="17" customFormat="1" ht="12.75" x14ac:dyDescent="0.25">
      <c r="A12" s="17" t="s">
        <v>14</v>
      </c>
      <c r="B12" s="23">
        <v>287857</v>
      </c>
      <c r="C12" s="23">
        <v>0</v>
      </c>
      <c r="D12" s="24"/>
      <c r="E12" s="17" t="s">
        <v>15</v>
      </c>
      <c r="F12" s="23">
        <v>8375407</v>
      </c>
      <c r="G12" s="23">
        <v>20247978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23787439</v>
      </c>
      <c r="G13" s="23">
        <v>2251801</v>
      </c>
    </row>
    <row r="14" spans="1:9" s="17" customFormat="1" ht="12.75" x14ac:dyDescent="0.25">
      <c r="A14" s="17" t="s">
        <v>18</v>
      </c>
      <c r="B14" s="23">
        <v>64045991</v>
      </c>
      <c r="C14" s="23">
        <v>75824463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 x14ac:dyDescent="0.25">
      <c r="A15" s="17" t="s">
        <v>20</v>
      </c>
      <c r="B15" s="23">
        <v>0</v>
      </c>
      <c r="C15" s="23">
        <v>0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140174562</v>
      </c>
      <c r="C16" s="23">
        <v>127218408</v>
      </c>
      <c r="D16" s="24"/>
      <c r="E16" s="17" t="s">
        <v>23</v>
      </c>
      <c r="F16" s="23">
        <v>83014</v>
      </c>
      <c r="G16" s="23">
        <v>305018</v>
      </c>
    </row>
    <row r="17" spans="1:7" s="17" customFormat="1" ht="25.5" x14ac:dyDescent="0.25">
      <c r="A17" s="17" t="s">
        <v>24</v>
      </c>
      <c r="B17" s="23">
        <v>47851</v>
      </c>
      <c r="C17" s="23">
        <v>42291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13152897</v>
      </c>
      <c r="G18" s="23">
        <v>34886644</v>
      </c>
    </row>
    <row r="19" spans="1:7" s="17" customFormat="1" ht="12.75" x14ac:dyDescent="0.25">
      <c r="A19" s="20" t="s">
        <v>28</v>
      </c>
      <c r="B19" s="21">
        <f>SUM(B20:B26)</f>
        <v>951592</v>
      </c>
      <c r="C19" s="21">
        <f>SUM(C20:C26)</f>
        <v>2573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41200</v>
      </c>
      <c r="G20" s="23">
        <v>24204</v>
      </c>
    </row>
    <row r="21" spans="1:7" s="17" customFormat="1" ht="12.75" x14ac:dyDescent="0.25">
      <c r="A21" s="17" t="s">
        <v>32</v>
      </c>
      <c r="B21" s="23">
        <v>0</v>
      </c>
      <c r="C21" s="23">
        <v>2573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951592</v>
      </c>
      <c r="C22" s="23">
        <v>0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665760</v>
      </c>
      <c r="G33" s="21">
        <f>SUM(G34:G39)</f>
        <v>2016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665760</v>
      </c>
      <c r="G35" s="23">
        <v>2016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0</v>
      </c>
      <c r="C39" s="21">
        <v>0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2405275</v>
      </c>
      <c r="G40" s="21">
        <f>SUM(G41:G43)</f>
        <v>1668410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2405275</v>
      </c>
      <c r="G41" s="23">
        <v>1668410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152921</v>
      </c>
      <c r="G44" s="21">
        <f>SUM(G45:G47)</f>
        <v>47215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35412</v>
      </c>
      <c r="G45" s="23">
        <v>46046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117509</v>
      </c>
      <c r="G47" s="23">
        <v>1169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205507853</v>
      </c>
      <c r="C49" s="21">
        <f>SUM(C11+C19+C27+C33+C39+C40+C43)</f>
        <v>203087735</v>
      </c>
      <c r="D49" s="24"/>
      <c r="E49" s="20" t="s">
        <v>87</v>
      </c>
      <c r="F49" s="21">
        <f>SUM(F44+F40+F33+F29+F28+F25+F21+F11)</f>
        <v>48663913</v>
      </c>
      <c r="G49" s="21">
        <f>SUM(G44+G40+G33+G29+G28+G25+G21+G11)</f>
        <v>59433286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0</v>
      </c>
      <c r="C53" s="21">
        <v>0</v>
      </c>
      <c r="D53" s="24"/>
      <c r="E53" s="20" t="s">
        <v>91</v>
      </c>
      <c r="F53" s="21">
        <v>12732907</v>
      </c>
      <c r="G53" s="21">
        <v>12732907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1625741</v>
      </c>
      <c r="C55" s="21">
        <v>1627768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508760049</v>
      </c>
      <c r="C57" s="21">
        <v>508760049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232752157</v>
      </c>
      <c r="C59" s="21">
        <v>230986336</v>
      </c>
      <c r="D59" s="24"/>
      <c r="E59" s="20" t="s">
        <v>97</v>
      </c>
      <c r="F59" s="21">
        <v>96328117</v>
      </c>
      <c r="G59" s="21">
        <v>96376401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20610786</v>
      </c>
      <c r="C61" s="21">
        <v>20610786</v>
      </c>
      <c r="D61" s="24"/>
      <c r="E61" s="20" t="s">
        <v>99</v>
      </c>
      <c r="F61" s="21">
        <v>383750</v>
      </c>
      <c r="G61" s="21">
        <v>814860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0</v>
      </c>
      <c r="C63" s="21">
        <v>0</v>
      </c>
      <c r="D63" s="22"/>
      <c r="E63" s="20" t="s">
        <v>101</v>
      </c>
      <c r="F63" s="21">
        <v>24638989</v>
      </c>
      <c r="G63" s="21">
        <v>24638989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63854395</v>
      </c>
      <c r="C65" s="21">
        <v>61700985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8016181</v>
      </c>
      <c r="C69" s="21">
        <v>8016181</v>
      </c>
      <c r="D69" s="24"/>
      <c r="E69" s="20" t="s">
        <v>105</v>
      </c>
      <c r="F69" s="21">
        <f>SUM(F63+F61+F59+F57+F55+F53)</f>
        <v>134083763</v>
      </c>
      <c r="G69" s="21">
        <f>SUM(G63+G61+G59+G57+G55+G53)</f>
        <v>134563157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835619309</v>
      </c>
      <c r="C71" s="21">
        <f>SUM(C69+C65+C63+C61+C59+C57+C55+C53+C67)</f>
        <v>831702105</v>
      </c>
      <c r="D71" s="24"/>
      <c r="E71" s="20" t="s">
        <v>107</v>
      </c>
      <c r="F71" s="21">
        <f>SUM(F69+F49)</f>
        <v>182747676</v>
      </c>
      <c r="G71" s="21">
        <f>SUM(G69+G49)</f>
        <v>193996443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20712347</v>
      </c>
      <c r="G75" s="35">
        <f>SUM(G77+G79+G81)</f>
        <v>20712347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20712347</v>
      </c>
      <c r="G79" s="21">
        <v>20712347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837667139</v>
      </c>
      <c r="G83" s="35">
        <f>SUM(G85+G87+G89+G91+G93)</f>
        <v>820081050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21415265</v>
      </c>
      <c r="G85" s="21">
        <v>6842648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816251874</v>
      </c>
      <c r="G87" s="21">
        <v>813238402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858379486</v>
      </c>
      <c r="G101" s="21">
        <f>SUM(G75+G83+G95)</f>
        <v>840793397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1041127162</v>
      </c>
      <c r="C104" s="41">
        <f>SUM(C71+C49)</f>
        <v>1034789840</v>
      </c>
      <c r="D104" s="42"/>
      <c r="E104" s="40" t="s">
        <v>124</v>
      </c>
      <c r="F104" s="41">
        <f>SUM(F101+F71)</f>
        <v>1041127162</v>
      </c>
      <c r="G104" s="41">
        <f>SUM(G101+G71)</f>
        <v>1034789840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2023-08-14T21:31:02Z</dcterms:created>
  <dcterms:modified xsi:type="dcterms:W3CDTF">2023-08-14T21:31:03Z</dcterms:modified>
</cp:coreProperties>
</file>