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60C8B1D-6BAD-48D0-94CC-447B43C594C8}" xr6:coauthVersionLast="47" xr6:coauthVersionMax="47" xr10:uidLastSave="{00000000-0000-0000-0000-000000000000}"/>
  <bookViews>
    <workbookView xWindow="-120" yWindow="-120" windowWidth="20730" windowHeight="11160" xr2:uid="{BB3D5928-7610-46FD-BD56-F7463E7DE3D0}"/>
  </bookViews>
  <sheets>
    <sheet name="27 ESF -LDF1" sheetId="1" r:id="rId1"/>
  </sheets>
  <externalReferences>
    <externalReference r:id="rId2"/>
  </externalReferences>
  <definedNames>
    <definedName name="_def1">#REF!</definedName>
    <definedName name="_inf2005">#REF!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C104" i="1" s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C49" i="1" s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B11" i="1"/>
  <c r="B49" i="1" s="1"/>
  <c r="F104" i="1" l="1"/>
  <c r="F71" i="1"/>
  <c r="G71" i="1"/>
  <c r="G104" i="1" s="1"/>
  <c r="B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<sst xmlns="http://schemas.openxmlformats.org/spreadsheetml/2006/main" count="129" uniqueCount="126">
  <si>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</si>
  <si>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JUDICIAL</t>
  </si>
  <si>
    <t>ESTADO DE SITUACIÓN FINANCIERA DETALLADO CONSOLIDADO</t>
  </si>
  <si>
    <t>AL 31 DE DICIEMBRE DE 2022 Y AL 30 DE JUNIO DE 2023</t>
  </si>
  <si>
    <t>( Cifras en Pesos )</t>
  </si>
  <si>
    <t>CONCEPTO</t>
  </si>
  <si>
    <t>30 DE JUNIO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</si>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</sst>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2A415432-06BB-4402-A1F8-FE39181AA1C0}"/>
    <cellStyle name="Normal 17" xfId="3" xr:uid="{90A75771-E6E4-4F42-B11F-8C683443B23E}"/>
    <cellStyle name="Normal 2 2" xfId="2" xr:uid="{A640A6B9-3A86-4522-A06F-44D2244BD0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D1A83EF-A61F-4D61-B920-2D0D6357F0D4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89390430-51BC-46B8-85A4-ECDA53C6102C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coyoli\Desktop\temporal\Libro1.xlsx" TargetMode="External"/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7 ESF -LDF1"/>
      <sheetName val="28 DEUDA-LDF2"/>
      <sheetName val="29 OBLIGACIONES-LDF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77458-0C42-44EC-9203-52923EB406CB}">
  <sheetPr>
    <tabColor theme="0" tint="-0.14999847407452621"/>
  </sheetPr>
  <dimension ref="A1:I123"/>
  <sheetViews>
    <sheetView showGridLines="0" tabSelected="1" topLeftCell="A78" zoomScale="93" zoomScaleNormal="93" workbookViewId="0">
      <selection activeCell="E108" sqref="E108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204556261</v>
      </c>
      <c r="C11" s="21">
        <f>SUM(C12:C18)</f>
        <v>203085162</v>
      </c>
      <c r="D11" s="22"/>
      <c r="E11" s="20" t="s">
        <v>13</v>
      </c>
      <c r="F11" s="21">
        <f>SUM(F12:F20)</f>
        <v>45439957</v>
      </c>
      <c r="G11" s="21">
        <f>SUM(G12:G20)</f>
        <v>57715645</v>
      </c>
    </row>
    <row r="12" spans="1:9" s="17" customFormat="1" ht="12.75" x14ac:dyDescent="0.25">
      <c r="A12" s="17" t="s">
        <v>14</v>
      </c>
      <c r="B12" s="23">
        <v>287857</v>
      </c>
      <c r="C12" s="23">
        <v>0</v>
      </c>
      <c r="D12" s="24"/>
      <c r="E12" s="17" t="s">
        <v>15</v>
      </c>
      <c r="F12" s="23">
        <v>8375407</v>
      </c>
      <c r="G12" s="23">
        <v>20247978</v>
      </c>
    </row>
    <row r="13" spans="1:9" s="17" customFormat="1" ht="12.75" x14ac:dyDescent="0.25">
      <c r="A13" s="17" t="s">
        <v>16</v>
      </c>
      <c r="B13" s="23">
        <v>0</v>
      </c>
      <c r="C13" s="23">
        <v>0</v>
      </c>
      <c r="D13" s="24"/>
      <c r="E13" s="17" t="s">
        <v>17</v>
      </c>
      <c r="F13" s="23">
        <v>23787439</v>
      </c>
      <c r="G13" s="23">
        <v>2251801</v>
      </c>
    </row>
    <row r="14" spans="1:9" s="17" customFormat="1" ht="12.75" x14ac:dyDescent="0.25">
      <c r="A14" s="17" t="s">
        <v>18</v>
      </c>
      <c r="B14" s="23">
        <v>64045991</v>
      </c>
      <c r="C14" s="23">
        <v>75824463</v>
      </c>
      <c r="D14" s="24"/>
      <c r="E14" s="17" t="s">
        <v>19</v>
      </c>
      <c r="F14" s="23">
        <v>0</v>
      </c>
      <c r="G14" s="23">
        <v>0</v>
      </c>
    </row>
    <row r="15" spans="1:9" s="17" customFormat="1" ht="12.75" x14ac:dyDescent="0.25">
      <c r="A15" s="17" t="s">
        <v>20</v>
      </c>
      <c r="B15" s="23">
        <v>0</v>
      </c>
      <c r="C15" s="23">
        <v>0</v>
      </c>
      <c r="D15" s="24"/>
      <c r="E15" s="17" t="s">
        <v>21</v>
      </c>
      <c r="F15" s="23">
        <v>0</v>
      </c>
      <c r="G15" s="23">
        <v>0</v>
      </c>
    </row>
    <row r="16" spans="1:9" s="17" customFormat="1" ht="12.75" x14ac:dyDescent="0.25">
      <c r="A16" s="17" t="s">
        <v>22</v>
      </c>
      <c r="B16" s="23">
        <v>140174562</v>
      </c>
      <c r="C16" s="23">
        <v>127218408</v>
      </c>
      <c r="D16" s="24"/>
      <c r="E16" s="17" t="s">
        <v>23</v>
      </c>
      <c r="F16" s="23">
        <v>83014</v>
      </c>
      <c r="G16" s="23">
        <v>305018</v>
      </c>
    </row>
    <row r="17" spans="1:7" s="17" customFormat="1" ht="25.5" x14ac:dyDescent="0.25">
      <c r="A17" s="17" t="s">
        <v>24</v>
      </c>
      <c r="B17" s="23">
        <v>47851</v>
      </c>
      <c r="C17" s="23">
        <v>42291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v>0</v>
      </c>
      <c r="C18" s="23">
        <v>0</v>
      </c>
      <c r="D18" s="24"/>
      <c r="E18" s="17" t="s">
        <v>27</v>
      </c>
      <c r="F18" s="23">
        <v>13152897</v>
      </c>
      <c r="G18" s="23">
        <v>34886644</v>
      </c>
    </row>
    <row r="19" spans="1:7" s="17" customFormat="1" ht="12.75" x14ac:dyDescent="0.25">
      <c r="A19" s="20" t="s">
        <v>28</v>
      </c>
      <c r="B19" s="21">
        <f>SUM(B20:B26)</f>
        <v>951592</v>
      </c>
      <c r="C19" s="21">
        <f>SUM(C20:C26)</f>
        <v>2573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v>0</v>
      </c>
      <c r="C20" s="23">
        <v>0</v>
      </c>
      <c r="D20" s="24"/>
      <c r="E20" s="17" t="s">
        <v>31</v>
      </c>
      <c r="F20" s="23">
        <v>41200</v>
      </c>
      <c r="G20" s="23">
        <v>24204</v>
      </c>
    </row>
    <row r="21" spans="1:7" s="17" customFormat="1" ht="12.75" x14ac:dyDescent="0.25">
      <c r="A21" s="17" t="s">
        <v>32</v>
      </c>
      <c r="B21" s="23">
        <v>0</v>
      </c>
      <c r="C21" s="23">
        <v>2573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v>951592</v>
      </c>
      <c r="C22" s="23">
        <v>0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v>0</v>
      </c>
      <c r="C23" s="23"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v>0</v>
      </c>
      <c r="C24" s="23">
        <v>0</v>
      </c>
      <c r="D24" s="24"/>
      <c r="E24" s="17" t="s">
        <v>39</v>
      </c>
      <c r="F24" s="23">
        <v>0</v>
      </c>
      <c r="G24" s="23">
        <v>0</v>
      </c>
    </row>
    <row r="25" spans="1:7" s="17" customFormat="1" ht="12.75" x14ac:dyDescent="0.25">
      <c r="A25" s="17" t="s">
        <v>40</v>
      </c>
      <c r="B25" s="23">
        <v>0</v>
      </c>
      <c r="C25" s="23">
        <v>0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v>0</v>
      </c>
      <c r="C26" s="23">
        <v>0</v>
      </c>
      <c r="D26" s="24"/>
      <c r="E26" s="17" t="s">
        <v>43</v>
      </c>
      <c r="F26" s="23">
        <v>0</v>
      </c>
      <c r="G26" s="23">
        <v>0</v>
      </c>
    </row>
    <row r="27" spans="1:7" s="17" customFormat="1" ht="12.75" x14ac:dyDescent="0.25">
      <c r="A27" s="20" t="s">
        <v>44</v>
      </c>
      <c r="B27" s="21">
        <f>SUM(B28:B32)</f>
        <v>0</v>
      </c>
      <c r="C27" s="21">
        <f>SUM(C28:C32)</f>
        <v>0</v>
      </c>
      <c r="D27" s="22"/>
      <c r="E27" s="17" t="s">
        <v>45</v>
      </c>
      <c r="F27" s="23">
        <v>0</v>
      </c>
      <c r="G27" s="23">
        <v>0</v>
      </c>
    </row>
    <row r="28" spans="1:7" s="17" customFormat="1" ht="25.5" x14ac:dyDescent="0.25">
      <c r="A28" s="17" t="s">
        <v>46</v>
      </c>
      <c r="B28" s="23">
        <v>0</v>
      </c>
      <c r="C28" s="23">
        <v>0</v>
      </c>
      <c r="D28" s="24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17" t="s">
        <v>48</v>
      </c>
      <c r="B29" s="23">
        <v>0</v>
      </c>
      <c r="C29" s="23"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v>0</v>
      </c>
      <c r="C30" s="23"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v>0</v>
      </c>
      <c r="C31" s="23"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v>0</v>
      </c>
      <c r="G32" s="23">
        <v>0</v>
      </c>
    </row>
    <row r="33" spans="1:7" s="17" customFormat="1" ht="25.5" x14ac:dyDescent="0.25">
      <c r="A33" s="20" t="s">
        <v>56</v>
      </c>
      <c r="B33" s="21">
        <f>SUM(B34:B38)</f>
        <v>0</v>
      </c>
      <c r="C33" s="21">
        <f>SUM(C34:C38)</f>
        <v>0</v>
      </c>
      <c r="D33" s="24"/>
      <c r="E33" s="20" t="s">
        <v>57</v>
      </c>
      <c r="F33" s="21">
        <f>SUM(F34:F39)</f>
        <v>665760</v>
      </c>
      <c r="G33" s="21">
        <f>SUM(G34:G39)</f>
        <v>2016</v>
      </c>
    </row>
    <row r="34" spans="1:7" s="17" customFormat="1" ht="12.75" x14ac:dyDescent="0.25">
      <c r="A34" s="17" t="s">
        <v>58</v>
      </c>
      <c r="B34" s="23">
        <v>0</v>
      </c>
      <c r="C34" s="23">
        <v>0</v>
      </c>
      <c r="D34" s="24"/>
      <c r="E34" s="17" t="s">
        <v>59</v>
      </c>
      <c r="F34" s="23">
        <v>0</v>
      </c>
      <c r="G34" s="23">
        <v>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v>665760</v>
      </c>
      <c r="G35" s="23">
        <v>2016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v>0</v>
      </c>
      <c r="G36" s="23"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v>0</v>
      </c>
      <c r="G37" s="23">
        <v>0</v>
      </c>
    </row>
    <row r="38" spans="1:7" s="17" customFormat="1" ht="12.75" customHeight="1" x14ac:dyDescent="0.25">
      <c r="A38" s="17" t="s">
        <v>66</v>
      </c>
      <c r="B38" s="23">
        <v>0</v>
      </c>
      <c r="C38" s="23">
        <v>0</v>
      </c>
      <c r="D38" s="24"/>
      <c r="E38" s="17" t="s">
        <v>67</v>
      </c>
      <c r="F38" s="23">
        <v>0</v>
      </c>
      <c r="G38" s="23">
        <v>0</v>
      </c>
    </row>
    <row r="39" spans="1:7" s="17" customFormat="1" ht="12.75" x14ac:dyDescent="0.25">
      <c r="A39" s="20" t="s">
        <v>68</v>
      </c>
      <c r="B39" s="21">
        <v>0</v>
      </c>
      <c r="C39" s="21">
        <v>0</v>
      </c>
      <c r="D39" s="22"/>
      <c r="E39" s="17" t="s">
        <v>69</v>
      </c>
      <c r="F39" s="23">
        <v>0</v>
      </c>
      <c r="G39" s="23"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2405275</v>
      </c>
      <c r="G40" s="21">
        <f>SUM(G41:G43)</f>
        <v>1668410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v>2405275</v>
      </c>
      <c r="G41" s="23">
        <v>1668410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v>0</v>
      </c>
      <c r="G42" s="23"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152921</v>
      </c>
      <c r="G44" s="21">
        <f>SUM(G45:G47)</f>
        <v>47215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v>35412</v>
      </c>
      <c r="G45" s="23">
        <v>46046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v>0</v>
      </c>
      <c r="G46" s="23">
        <v>0</v>
      </c>
    </row>
    <row r="47" spans="1:7" s="17" customFormat="1" ht="12.75" x14ac:dyDescent="0.25">
      <c r="A47" s="17" t="s">
        <v>84</v>
      </c>
      <c r="B47" s="23">
        <v>0</v>
      </c>
      <c r="C47" s="23">
        <v>0</v>
      </c>
      <c r="D47" s="22"/>
      <c r="E47" s="17" t="s">
        <v>85</v>
      </c>
      <c r="F47" s="23">
        <v>117509</v>
      </c>
      <c r="G47" s="23">
        <v>1169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205507853</v>
      </c>
      <c r="C49" s="21">
        <f>SUM(C11+C19+C27+C33+C39+C40+C43)</f>
        <v>203087735</v>
      </c>
      <c r="D49" s="24"/>
      <c r="E49" s="20" t="s">
        <v>87</v>
      </c>
      <c r="F49" s="21">
        <f>SUM(F44+F40+F33+F29+F28+F25+F21+F11)</f>
        <v>48663913</v>
      </c>
      <c r="G49" s="21">
        <f>SUM(G44+G40+G33+G29+G28+G25+G21+G11)</f>
        <v>59433286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v>0</v>
      </c>
      <c r="C53" s="21">
        <v>0</v>
      </c>
      <c r="D53" s="24"/>
      <c r="E53" s="20" t="s">
        <v>91</v>
      </c>
      <c r="F53" s="21">
        <v>12732907</v>
      </c>
      <c r="G53" s="21">
        <v>12732907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v>1625741</v>
      </c>
      <c r="C55" s="21">
        <v>1627768</v>
      </c>
      <c r="D55" s="24"/>
      <c r="E55" s="20" t="s">
        <v>93</v>
      </c>
      <c r="F55" s="21">
        <v>0</v>
      </c>
      <c r="G55" s="21"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v>508760049</v>
      </c>
      <c r="C57" s="21">
        <v>508760049</v>
      </c>
      <c r="D57" s="24"/>
      <c r="E57" s="20" t="s">
        <v>95</v>
      </c>
      <c r="F57" s="21">
        <v>0</v>
      </c>
      <c r="G57" s="21"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v>232752157</v>
      </c>
      <c r="C59" s="21">
        <v>230986336</v>
      </c>
      <c r="D59" s="24"/>
      <c r="E59" s="20" t="s">
        <v>97</v>
      </c>
      <c r="F59" s="21">
        <v>96328117</v>
      </c>
      <c r="G59" s="21">
        <v>96376401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v>20610786</v>
      </c>
      <c r="C61" s="21">
        <v>20610786</v>
      </c>
      <c r="D61" s="24"/>
      <c r="E61" s="20" t="s">
        <v>99</v>
      </c>
      <c r="F61" s="21">
        <v>383750</v>
      </c>
      <c r="G61" s="21">
        <v>814860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v>0</v>
      </c>
      <c r="C63" s="21">
        <v>0</v>
      </c>
      <c r="D63" s="22"/>
      <c r="E63" s="20" t="s">
        <v>101</v>
      </c>
      <c r="F63" s="21">
        <v>24638989</v>
      </c>
      <c r="G63" s="21">
        <v>24638989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v>63854395</v>
      </c>
      <c r="C65" s="21">
        <v>61700985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v>0</v>
      </c>
      <c r="C67" s="29"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v>8016181</v>
      </c>
      <c r="C69" s="21">
        <v>8016181</v>
      </c>
      <c r="D69" s="24"/>
      <c r="E69" s="20" t="s">
        <v>105</v>
      </c>
      <c r="F69" s="21">
        <f>SUM(F63+F61+F59+F57+F55+F53)</f>
        <v>134083763</v>
      </c>
      <c r="G69" s="21">
        <f>SUM(G63+G61+G59+G57+G55+G53)</f>
        <v>134563157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835619309</v>
      </c>
      <c r="C71" s="21">
        <f>SUM(C69+C65+C63+C61+C59+C57+C55+C53+C67)</f>
        <v>831702105</v>
      </c>
      <c r="D71" s="24"/>
      <c r="E71" s="20" t="s">
        <v>107</v>
      </c>
      <c r="F71" s="21">
        <f>SUM(F69+F49)</f>
        <v>182747676</v>
      </c>
      <c r="G71" s="21">
        <f>SUM(G69+G49)</f>
        <v>193996443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20712347</v>
      </c>
      <c r="G75" s="35">
        <f>SUM(G77+G79+G81)</f>
        <v>20712347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v>0</v>
      </c>
      <c r="G77" s="21"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v>20712347</v>
      </c>
      <c r="G79" s="21">
        <v>20712347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v>0</v>
      </c>
      <c r="G81" s="21"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837667139</v>
      </c>
      <c r="G83" s="35">
        <f>SUM(G85+G87+G89+G91+G93)</f>
        <v>820081050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v>21415265</v>
      </c>
      <c r="G85" s="21">
        <v>6842648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v>816251874</v>
      </c>
      <c r="G87" s="21">
        <v>813238402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v>0</v>
      </c>
      <c r="G89" s="21">
        <v>0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v>0</v>
      </c>
      <c r="G91" s="21">
        <v>0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v>0</v>
      </c>
      <c r="G93" s="21">
        <v>0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v>0</v>
      </c>
      <c r="G99" s="21"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858379486</v>
      </c>
      <c r="G101" s="21">
        <f>SUM(G75+G83+G95)</f>
        <v>840793397</v>
      </c>
    </row>
    <row r="102" spans="1:8" s="17" customFormat="1" ht="13.5" thickBot="1" x14ac:dyDescent="0.3">
      <c r="B102" s="26"/>
      <c r="C102" s="26"/>
      <c r="E102" s="20"/>
      <c r="F102" s="29"/>
      <c r="G102" s="29"/>
    </row>
    <row r="103" spans="1:8" s="17" customFormat="1" ht="3" customHeight="1" x14ac:dyDescent="0.25">
      <c r="A103" s="36"/>
      <c r="B103" s="37"/>
      <c r="C103" s="37"/>
      <c r="D103" s="36"/>
      <c r="E103" s="38"/>
      <c r="F103" s="39"/>
      <c r="G103" s="39"/>
    </row>
    <row r="104" spans="1:8" s="17" customFormat="1" ht="12.75" x14ac:dyDescent="0.25">
      <c r="A104" s="40" t="s">
        <v>123</v>
      </c>
      <c r="B104" s="41">
        <f>SUM(B71+B49)</f>
        <v>1041127162</v>
      </c>
      <c r="C104" s="41">
        <f>SUM(C71+C49)</f>
        <v>1034789840</v>
      </c>
      <c r="D104" s="42"/>
      <c r="E104" s="40" t="s">
        <v>124</v>
      </c>
      <c r="F104" s="41">
        <f>SUM(F101+F71)</f>
        <v>1041127162</v>
      </c>
      <c r="G104" s="41">
        <f>SUM(G101+G71)</f>
        <v>1034789840</v>
      </c>
    </row>
    <row r="105" spans="1:8" s="3" customFormat="1" ht="15" customHeight="1" x14ac:dyDescent="0.2">
      <c r="A105" s="43" t="s">
        <v>125</v>
      </c>
      <c r="B105" s="13"/>
      <c r="C105" s="13"/>
      <c r="E105" s="12"/>
      <c r="F105" s="13"/>
      <c r="G105" s="13"/>
    </row>
    <row r="106" spans="1:8" s="3" customFormat="1" ht="15" customHeight="1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s="3" customFormat="1" ht="12.75" x14ac:dyDescent="0.2">
      <c r="B109" s="13"/>
      <c r="C109" s="13"/>
      <c r="F109" s="13"/>
      <c r="G109" s="13"/>
    </row>
    <row r="110" spans="1:8" x14ac:dyDescent="0.25">
      <c r="H110" s="3"/>
    </row>
    <row r="111" spans="1:8" x14ac:dyDescent="0.25">
      <c r="H111" s="3"/>
    </row>
    <row r="112" spans="1:8" x14ac:dyDescent="0.25">
      <c r="A112" s="44"/>
      <c r="B112" s="44"/>
      <c r="C112" s="44"/>
      <c r="E112" s="44"/>
      <c r="F112" s="44"/>
      <c r="G112" s="44"/>
      <c r="H112" s="3"/>
    </row>
    <row r="113" spans="1:8" x14ac:dyDescent="0.25">
      <c r="A113" s="44"/>
      <c r="B113" s="44"/>
      <c r="C113" s="44"/>
      <c r="E113" s="44"/>
      <c r="F113" s="44"/>
      <c r="G113" s="44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45"/>
      <c r="B117" s="45"/>
      <c r="C117" s="45"/>
      <c r="D117" s="45"/>
      <c r="E117" s="45"/>
      <c r="F117" s="45"/>
      <c r="G117" s="45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2023-08-14T21:31:02Z</dcterms:created>
  <dcterms:modified xsi:type="dcterms:W3CDTF">2023-08-14T21:31:03Z</dcterms:modified>
</cp:coreProperties>
</file>