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IAGF 2023\MAGIN\"/>
    </mc:Choice>
  </mc:AlternateContent>
  <xr:revisionPtr revIDLastSave="0" documentId="8_{EBF690CA-CD6D-421A-A69E-4A3FD459FC8A}" xr6:coauthVersionLast="40" xr6:coauthVersionMax="40" xr10:uidLastSave="{00000000-0000-0000-0000-000000000000}"/>
  <bookViews>
    <workbookView xWindow="0" yWindow="0" windowWidth="25200" windowHeight="11775" xr2:uid="{F9242878-3204-416E-AB50-6712F8A1F009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4" i="1" s="1"/>
  <c r="F45" i="1"/>
  <c r="F44" i="1" s="1"/>
  <c r="D45" i="1"/>
  <c r="C45" i="1"/>
  <c r="E45" i="1" s="1"/>
  <c r="E44" i="1" s="1"/>
  <c r="D44" i="1"/>
  <c r="G42" i="1"/>
  <c r="H42" i="1" s="1"/>
  <c r="F42" i="1"/>
  <c r="E42" i="1"/>
  <c r="D42" i="1"/>
  <c r="C42" i="1"/>
  <c r="G41" i="1"/>
  <c r="H41" i="1" s="1"/>
  <c r="F41" i="1"/>
  <c r="D41" i="1"/>
  <c r="C41" i="1"/>
  <c r="E41" i="1" s="1"/>
  <c r="G40" i="1"/>
  <c r="H40" i="1" s="1"/>
  <c r="F40" i="1"/>
  <c r="E40" i="1"/>
  <c r="D40" i="1"/>
  <c r="C40" i="1"/>
  <c r="G39" i="1"/>
  <c r="G38" i="1" s="1"/>
  <c r="F39" i="1"/>
  <c r="D39" i="1"/>
  <c r="D38" i="1" s="1"/>
  <c r="C39" i="1"/>
  <c r="E39" i="1" s="1"/>
  <c r="E38" i="1" s="1"/>
  <c r="F38" i="1"/>
  <c r="H37" i="1"/>
  <c r="E37" i="1"/>
  <c r="H36" i="1"/>
  <c r="E36" i="1"/>
  <c r="G35" i="1"/>
  <c r="H35" i="1" s="1"/>
  <c r="F35" i="1"/>
  <c r="D35" i="1"/>
  <c r="C35" i="1"/>
  <c r="E35" i="1" s="1"/>
  <c r="H34" i="1"/>
  <c r="E34" i="1"/>
  <c r="G33" i="1"/>
  <c r="H33" i="1" s="1"/>
  <c r="F33" i="1"/>
  <c r="D33" i="1"/>
  <c r="C33" i="1"/>
  <c r="E33" i="1" s="1"/>
  <c r="G32" i="1"/>
  <c r="H32" i="1" s="1"/>
  <c r="F32" i="1"/>
  <c r="E32" i="1"/>
  <c r="D32" i="1"/>
  <c r="G30" i="1"/>
  <c r="G29" i="1" s="1"/>
  <c r="F30" i="1"/>
  <c r="F29" i="1" s="1"/>
  <c r="F48" i="1" s="1"/>
  <c r="D30" i="1"/>
  <c r="C30" i="1"/>
  <c r="E30" i="1" s="1"/>
  <c r="D29" i="1"/>
  <c r="D48" i="1" s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11" i="1"/>
  <c r="H10" i="1"/>
  <c r="E10" i="1"/>
  <c r="E21" i="1" s="1"/>
  <c r="G48" i="1" l="1"/>
  <c r="E29" i="1"/>
  <c r="E48" i="1" s="1"/>
  <c r="H39" i="1"/>
  <c r="H38" i="1" s="1"/>
  <c r="H30" i="1"/>
  <c r="H29" i="1" s="1"/>
  <c r="C38" i="1"/>
  <c r="H45" i="1"/>
  <c r="H44" i="1" s="1"/>
  <c r="C29" i="1"/>
  <c r="C48" i="1" l="1"/>
  <c r="H48" i="1"/>
</calcChain>
</file>

<file path=xl/sharedStrings.xml><?xml version="1.0" encoding="utf-8"?>
<sst xmlns="http://schemas.openxmlformats.org/spreadsheetml/2006/main" count="59" uniqueCount="34">
  <si>
    <t>GOBIERNO CONSTITUCIONAL DEL ESTADO DE CHIAPAS</t>
  </si>
  <si>
    <t>PODER JUDICIAL</t>
  </si>
  <si>
    <t>ESTADO ANALÍTICO DE INGRESOS</t>
  </si>
  <si>
    <t>DEL 1 DE ENERO AL 30 DE JUNIO DE 2023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</si>
  <si>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</si>
  <si>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</si>
  <si>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</si>
  <si>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</si>
  <si>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</si>
  <si>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</si>
  <si>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</si>
  <si>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</si>
  <si>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</si>
  <si>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</si>
  <si>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</si>
  <si>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</si>
  <si>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</si>
  <si>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</si>
  <si>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</si>
  <si>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</si>
  <si>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</si>
  <si>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</si>
  <si>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</si>
  <si>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</si>
  <si>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</si>
  <si>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</si>
  <si>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</si>
  <si>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</si>
  <si>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</si>
  <si>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</si>
  <si>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</si>
  <si>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r>
      <rPr>
        <b/>
        <sz val="10"/>
        <rFont val="Arial"/>
        <family val="2"/>
      </rPr>
      <t>En el rubro de Participaciones, Aportaciones</t>
    </r>
    <r>
      <rPr>
        <sz val="10"/>
        <rFont val="Arial"/>
        <family val="2"/>
      </rPr>
      <t xml:space="preserve"> (Lo integran los recursos Etiquetados), considerar únicamente Rec del Ejercicio (Ministrado) para Devengado y Recaudado.</t>
    </r>
  </si>
  <si>
    <r>
      <rPr>
        <b/>
        <sz val="10"/>
        <rFont val="Arial"/>
        <family val="2"/>
      </rPr>
      <t>En el rubro de Transferencias, Asignaciones</t>
    </r>
    <r>
      <rPr>
        <sz val="10"/>
        <rFont val="Arial"/>
        <family val="2"/>
      </rPr>
      <t xml:space="preserve"> (Lo integran los recursos No Etiquetados), considerar únicamente Rec del Ejercicio (Ministrado) para Devengado y Recaudado.</t>
    </r>
  </si>
  <si>
    <t>El ingreso Devengado y Pagado se determina del Ministrado total (Menos) los recursos de años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</si>
</sst>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right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4" fontId="10" fillId="0" borderId="0" xfId="2" applyNumberFormat="1" applyFont="1" applyAlignment="1">
      <alignment vertical="top"/>
    </xf>
    <xf numFmtId="164" fontId="3" fillId="0" borderId="0" xfId="2" applyNumberFormat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0" fillId="0" borderId="0" xfId="2" applyNumberFormat="1" applyFont="1" applyAlignment="1">
      <alignment vertical="top"/>
    </xf>
    <xf numFmtId="0" fontId="11" fillId="0" borderId="0" xfId="2" applyFont="1" applyBorder="1" applyAlignment="1">
      <alignment horizontal="justify" vertical="center" wrapText="1"/>
    </xf>
    <xf numFmtId="165" fontId="7" fillId="0" borderId="0" xfId="2" applyNumberFormat="1" applyFont="1" applyBorder="1" applyAlignment="1">
      <alignment horizontal="center" vertical="center" wrapText="1"/>
    </xf>
    <xf numFmtId="0" fontId="10" fillId="3" borderId="10" xfId="2" applyFont="1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center" vertical="center" wrapText="1"/>
    </xf>
    <xf numFmtId="165" fontId="10" fillId="3" borderId="11" xfId="2" applyNumberFormat="1" applyFont="1" applyFill="1" applyBorder="1" applyAlignment="1">
      <alignment horizontal="right" vertical="center" wrapText="1"/>
    </xf>
    <xf numFmtId="165" fontId="10" fillId="3" borderId="12" xfId="2" applyNumberFormat="1" applyFont="1" applyFill="1" applyBorder="1" applyAlignment="1">
      <alignment horizontal="right" vertical="center" wrapText="1"/>
    </xf>
    <xf numFmtId="165" fontId="3" fillId="0" borderId="0" xfId="2" applyNumberFormat="1"/>
    <xf numFmtId="0" fontId="11" fillId="0" borderId="13" xfId="2" applyFont="1" applyFill="1" applyBorder="1" applyAlignment="1">
      <alignment horizontal="justify" vertical="center" wrapText="1"/>
    </xf>
    <xf numFmtId="165" fontId="7" fillId="0" borderId="13" xfId="2" applyNumberFormat="1" applyFont="1" applyFill="1" applyBorder="1" applyAlignment="1">
      <alignment horizontal="center" vertical="center" wrapText="1"/>
    </xf>
    <xf numFmtId="165" fontId="10" fillId="3" borderId="10" xfId="2" applyNumberFormat="1" applyFont="1" applyFill="1" applyBorder="1" applyAlignment="1">
      <alignment horizontal="center" vertical="center" wrapText="1"/>
    </xf>
    <xf numFmtId="165" fontId="10" fillId="3" borderId="14" xfId="2" applyNumberFormat="1" applyFont="1" applyFill="1" applyBorder="1" applyAlignment="1">
      <alignment horizontal="center" vertical="center" wrapText="1"/>
    </xf>
    <xf numFmtId="165" fontId="10" fillId="3" borderId="15" xfId="2" applyNumberFormat="1" applyFont="1" applyFill="1" applyBorder="1" applyAlignment="1">
      <alignment horizontal="right" vertical="center" wrapText="1"/>
    </xf>
    <xf numFmtId="4" fontId="12" fillId="0" borderId="0" xfId="2" applyNumberFormat="1" applyFon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4" fontId="3" fillId="0" borderId="0" xfId="2" applyNumberFormat="1"/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1" fillId="4" borderId="0" xfId="2" applyFont="1" applyFill="1" applyAlignment="1">
      <alignment horizontal="justify" vertical="top" wrapText="1"/>
    </xf>
    <xf numFmtId="0" fontId="0" fillId="4" borderId="0" xfId="0" applyFill="1" applyAlignment="1">
      <alignment horizontal="justify" vertical="top" wrapText="1"/>
    </xf>
    <xf numFmtId="165" fontId="11" fillId="4" borderId="0" xfId="2" applyNumberFormat="1" applyFont="1" applyFill="1" applyAlignment="1">
      <alignment horizontal="right" vertical="top" wrapText="1"/>
    </xf>
    <xf numFmtId="0" fontId="7" fillId="0" borderId="0" xfId="2" applyFont="1" applyAlignment="1">
      <alignment horizontal="justify" vertical="top" wrapText="1"/>
    </xf>
    <xf numFmtId="2" fontId="3" fillId="0" borderId="0" xfId="2" applyNumberFormat="1" applyAlignment="1">
      <alignment vertical="top"/>
    </xf>
    <xf numFmtId="165" fontId="9" fillId="4" borderId="0" xfId="2" applyNumberFormat="1" applyFont="1" applyFill="1" applyAlignment="1">
      <alignment horizontal="right" vertical="top" wrapText="1"/>
    </xf>
    <xf numFmtId="0" fontId="11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top" wrapText="1"/>
    </xf>
    <xf numFmtId="0" fontId="11" fillId="0" borderId="16" xfId="2" applyFont="1" applyBorder="1" applyAlignment="1">
      <alignment horizontal="justify" vertical="center" wrapText="1"/>
    </xf>
    <xf numFmtId="165" fontId="7" fillId="0" borderId="16" xfId="2" applyNumberFormat="1" applyFont="1" applyBorder="1" applyAlignment="1">
      <alignment horizontal="center" vertical="center" wrapText="1"/>
    </xf>
    <xf numFmtId="0" fontId="3" fillId="0" borderId="17" xfId="2" applyBorder="1"/>
    <xf numFmtId="0" fontId="13" fillId="0" borderId="0" xfId="0" applyFont="1"/>
    <xf numFmtId="0" fontId="13" fillId="0" borderId="13" xfId="0" applyFont="1" applyBorder="1"/>
    <xf numFmtId="0" fontId="15" fillId="0" borderId="0" xfId="0" applyFont="1"/>
    <xf numFmtId="164" fontId="3" fillId="0" borderId="0" xfId="2" applyNumberFormat="1"/>
  </cellXfs>
  <cellStyles count="3">
    <cellStyle name="Normal" xfId="0" builtinId="0"/>
    <cellStyle name="Normal 2 2 2" xfId="2" xr:uid="{E9503603-F496-429B-9712-528E8EB2B84C}"/>
    <cellStyle name="Normal 6 2 2 2 2 2 5 5" xfId="1" xr:uid="{B4722525-07AA-46FF-9E37-643B79A154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0B2F0-6ACC-4638-A1BD-B4E9549E5201}">
  <dimension ref="A1:K69"/>
  <sheetViews>
    <sheetView showGridLines="0" tabSelected="1" workbookViewId="0">
      <selection sqref="A1:H51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</cols>
  <sheetData>
    <row r="1" spans="1:10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0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10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10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10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10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10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10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10" s="3" customFormat="1" ht="2.25" customHeight="1" x14ac:dyDescent="0.2">
      <c r="I9" s="2"/>
    </row>
    <row r="10" spans="1:10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2"/>
    </row>
    <row r="11" spans="1:10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ref="E11:E15" si="0">SUM(C11:D11)</f>
        <v>0</v>
      </c>
      <c r="F11" s="19">
        <v>0</v>
      </c>
      <c r="G11" s="19">
        <v>0</v>
      </c>
      <c r="H11" s="20">
        <v>0</v>
      </c>
      <c r="I11" s="25"/>
      <c r="J11" s="22"/>
    </row>
    <row r="12" spans="1:10" s="23" customFormat="1" ht="15" customHeight="1" x14ac:dyDescent="0.25">
      <c r="A12" s="17" t="s">
        <v>17</v>
      </c>
      <c r="B12" s="24"/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>SUM(G12-C12)</f>
        <v>0</v>
      </c>
      <c r="I12" s="21"/>
      <c r="J12" s="22"/>
    </row>
    <row r="13" spans="1:10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>SUM(G13-C13)</f>
        <v>0</v>
      </c>
      <c r="I13" s="21"/>
      <c r="J13" s="22"/>
    </row>
    <row r="14" spans="1:10" s="23" customFormat="1" ht="15" customHeight="1" x14ac:dyDescent="0.25">
      <c r="A14" s="17" t="s">
        <v>19</v>
      </c>
      <c r="B14" s="24"/>
      <c r="C14" s="18">
        <v>0</v>
      </c>
      <c r="D14" s="19">
        <v>0</v>
      </c>
      <c r="E14" s="19">
        <f t="shared" si="0"/>
        <v>0</v>
      </c>
      <c r="F14" s="19">
        <v>0</v>
      </c>
      <c r="G14" s="19">
        <v>0</v>
      </c>
      <c r="H14" s="20">
        <f t="shared" ref="H14:H19" si="1">SUM(G14-C14)</f>
        <v>0</v>
      </c>
      <c r="I14" s="21"/>
      <c r="J14" s="22"/>
    </row>
    <row r="15" spans="1:10" s="23" customFormat="1" ht="15" customHeight="1" x14ac:dyDescent="0.25">
      <c r="A15" s="17" t="s">
        <v>20</v>
      </c>
      <c r="B15" s="24"/>
      <c r="C15" s="18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20">
        <f t="shared" si="1"/>
        <v>0</v>
      </c>
      <c r="I15" s="21"/>
      <c r="J15" s="22"/>
    </row>
    <row r="16" spans="1:10" s="23" customFormat="1" ht="30" customHeight="1" x14ac:dyDescent="0.25">
      <c r="A16" s="17" t="s">
        <v>21</v>
      </c>
      <c r="B16" s="24"/>
      <c r="C16" s="18">
        <v>0</v>
      </c>
      <c r="D16" s="18">
        <v>0</v>
      </c>
      <c r="E16" s="19">
        <f>SUM(C16:D16)</f>
        <v>0</v>
      </c>
      <c r="F16" s="18">
        <v>0</v>
      </c>
      <c r="G16" s="18">
        <v>0</v>
      </c>
      <c r="H16" s="20">
        <f t="shared" si="1"/>
        <v>0</v>
      </c>
      <c r="I16" s="21"/>
      <c r="J16" s="22"/>
    </row>
    <row r="17" spans="1:11" s="23" customFormat="1" ht="39.75" customHeight="1" x14ac:dyDescent="0.25">
      <c r="A17" s="17" t="s">
        <v>22</v>
      </c>
      <c r="B17" s="24"/>
      <c r="C17" s="19">
        <v>0</v>
      </c>
      <c r="D17" s="19">
        <v>0</v>
      </c>
      <c r="E17" s="19">
        <f>SUM(C17:D17)</f>
        <v>0</v>
      </c>
      <c r="F17" s="19">
        <v>0</v>
      </c>
      <c r="G17" s="19">
        <v>0</v>
      </c>
      <c r="H17" s="20">
        <f t="shared" si="1"/>
        <v>0</v>
      </c>
      <c r="I17" s="21"/>
      <c r="J17" s="22"/>
    </row>
    <row r="18" spans="1:11" s="23" customFormat="1" ht="30" customHeight="1" x14ac:dyDescent="0.25">
      <c r="A18" s="17" t="s">
        <v>23</v>
      </c>
      <c r="B18" s="24"/>
      <c r="C18" s="19">
        <v>1199267022</v>
      </c>
      <c r="D18" s="19">
        <v>26490028.130000025</v>
      </c>
      <c r="E18" s="19">
        <f>SUM(C18:D18)</f>
        <v>1225757050.1300001</v>
      </c>
      <c r="F18" s="19">
        <v>490323620</v>
      </c>
      <c r="G18" s="19">
        <v>490323620</v>
      </c>
      <c r="H18" s="20">
        <f t="shared" si="1"/>
        <v>-708943402</v>
      </c>
      <c r="I18" s="21"/>
      <c r="J18" s="22"/>
    </row>
    <row r="19" spans="1:11" s="23" customFormat="1" ht="15" customHeight="1" x14ac:dyDescent="0.25">
      <c r="A19" s="17" t="s">
        <v>24</v>
      </c>
      <c r="B19" s="24"/>
      <c r="C19" s="18">
        <v>0</v>
      </c>
      <c r="D19" s="19">
        <v>0</v>
      </c>
      <c r="E19" s="19">
        <f>SUM(C19:D19)</f>
        <v>0</v>
      </c>
      <c r="F19" s="19">
        <v>0</v>
      </c>
      <c r="G19" s="19">
        <v>0</v>
      </c>
      <c r="H19" s="20">
        <f t="shared" si="1"/>
        <v>0</v>
      </c>
      <c r="I19" s="21"/>
      <c r="J19" s="22"/>
    </row>
    <row r="20" spans="1:11" s="3" customFormat="1" ht="2.25" customHeight="1" x14ac:dyDescent="0.2">
      <c r="A20" s="26"/>
      <c r="B20" s="26"/>
      <c r="C20" s="27"/>
      <c r="D20" s="27"/>
      <c r="E20" s="27"/>
      <c r="F20" s="27"/>
      <c r="G20" s="27"/>
      <c r="H20" s="27"/>
      <c r="I20" s="2"/>
    </row>
    <row r="21" spans="1:11" s="3" customFormat="1" ht="15.75" customHeight="1" x14ac:dyDescent="0.2">
      <c r="A21" s="28" t="s">
        <v>25</v>
      </c>
      <c r="B21" s="29"/>
      <c r="C21" s="30">
        <f>C10+C12+C13+C14+C15+C16+C17+C18</f>
        <v>1199267022</v>
      </c>
      <c r="D21" s="30">
        <f>D10+D12+D13+D14+D15+D16+D17+D18+D19</f>
        <v>26490028.130000025</v>
      </c>
      <c r="E21" s="30">
        <f>E10+E12+E13+E14+E15+E16+E17+E18+E19</f>
        <v>1225757050.1300001</v>
      </c>
      <c r="F21" s="30">
        <f>F10+F12+F13+F14+F15+F16+F17+F18+F19</f>
        <v>490323620</v>
      </c>
      <c r="G21" s="30">
        <f>G10+G12+G13+G14+G15+G16+G17+G18+G19</f>
        <v>490323620</v>
      </c>
      <c r="H21" s="31">
        <f>SUM(G21-C21)</f>
        <v>-708943402</v>
      </c>
      <c r="I21" s="12"/>
      <c r="K21" s="32"/>
    </row>
    <row r="22" spans="1:11" s="3" customFormat="1" ht="13.5" customHeight="1" x14ac:dyDescent="0.2">
      <c r="A22" s="33"/>
      <c r="B22" s="33"/>
      <c r="C22" s="34"/>
      <c r="D22" s="34"/>
      <c r="E22" s="34"/>
      <c r="F22" s="35" t="s">
        <v>26</v>
      </c>
      <c r="G22" s="36"/>
      <c r="H22" s="37"/>
      <c r="I22" s="12"/>
    </row>
    <row r="23" spans="1:11" s="3" customFormat="1" ht="14.25" x14ac:dyDescent="0.2">
      <c r="C23" s="22"/>
      <c r="D23" s="32"/>
      <c r="G23" s="38"/>
      <c r="I23" s="39"/>
    </row>
    <row r="24" spans="1:11" s="3" customFormat="1" ht="14.25" x14ac:dyDescent="0.2">
      <c r="G24" s="38"/>
      <c r="I24" s="12"/>
    </row>
    <row r="25" spans="1:11" s="3" customFormat="1" ht="16.5" customHeight="1" x14ac:dyDescent="0.2">
      <c r="A25" s="40" t="s">
        <v>27</v>
      </c>
      <c r="B25" s="41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1" s="3" customFormat="1" ht="26.25" customHeight="1" x14ac:dyDescent="0.2">
      <c r="A26" s="42"/>
      <c r="B26" s="43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44"/>
    </row>
    <row r="27" spans="1:11" s="3" customFormat="1" ht="13.5" customHeight="1" x14ac:dyDescent="0.2">
      <c r="A27" s="45"/>
      <c r="B27" s="46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1" s="3" customFormat="1" ht="2.25" customHeight="1" x14ac:dyDescent="0.2">
      <c r="I28" s="2"/>
    </row>
    <row r="29" spans="1:11" s="23" customFormat="1" ht="27" customHeight="1" x14ac:dyDescent="0.25">
      <c r="A29" s="47" t="s">
        <v>28</v>
      </c>
      <c r="B29" s="48"/>
      <c r="C29" s="49">
        <f>SUM(C30:C37)</f>
        <v>0</v>
      </c>
      <c r="D29" s="49">
        <f t="shared" ref="D29:H29" si="2">SUM(D30:D37)</f>
        <v>0</v>
      </c>
      <c r="E29" s="49">
        <f t="shared" si="2"/>
        <v>0</v>
      </c>
      <c r="F29" s="49">
        <f t="shared" si="2"/>
        <v>0</v>
      </c>
      <c r="G29" s="49">
        <f t="shared" si="2"/>
        <v>0</v>
      </c>
      <c r="H29" s="49">
        <f t="shared" si="2"/>
        <v>0</v>
      </c>
    </row>
    <row r="30" spans="1:11" s="23" customFormat="1" ht="15" customHeight="1" x14ac:dyDescent="0.25">
      <c r="B30" s="50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</row>
    <row r="31" spans="1:11" s="23" customFormat="1" ht="15" customHeight="1" x14ac:dyDescent="0.25">
      <c r="B31" s="50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</row>
    <row r="32" spans="1:11" s="23" customFormat="1" ht="15" customHeight="1" x14ac:dyDescent="0.25">
      <c r="B32" s="50" t="s">
        <v>17</v>
      </c>
      <c r="C32" s="19"/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</row>
    <row r="33" spans="1:11" s="23" customFormat="1" ht="15" customHeight="1" x14ac:dyDescent="0.25">
      <c r="B33" s="50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</row>
    <row r="34" spans="1:11" s="23" customFormat="1" ht="15" customHeight="1" x14ac:dyDescent="0.25">
      <c r="B34" s="50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J34" s="51"/>
    </row>
    <row r="35" spans="1:11" s="23" customFormat="1" ht="15" customHeight="1" x14ac:dyDescent="0.25">
      <c r="B35" s="50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</row>
    <row r="36" spans="1:11" s="23" customFormat="1" ht="43.5" customHeight="1" x14ac:dyDescent="0.25">
      <c r="B36" s="50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</row>
    <row r="37" spans="1:11" s="23" customFormat="1" ht="30" customHeight="1" x14ac:dyDescent="0.25">
      <c r="B37" s="50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</row>
    <row r="38" spans="1:11" s="23" customFormat="1" ht="50.25" customHeight="1" x14ac:dyDescent="0.25">
      <c r="A38" s="47" t="s">
        <v>29</v>
      </c>
      <c r="B38" s="48"/>
      <c r="C38" s="52">
        <f t="shared" ref="C38:H38" si="3">SUM(C39:C42)</f>
        <v>1199267022</v>
      </c>
      <c r="D38" s="52">
        <f t="shared" si="3"/>
        <v>26490028.130000025</v>
      </c>
      <c r="E38" s="52">
        <f t="shared" si="3"/>
        <v>1225757050.1300001</v>
      </c>
      <c r="F38" s="52">
        <f t="shared" si="3"/>
        <v>490323620</v>
      </c>
      <c r="G38" s="52">
        <f t="shared" si="3"/>
        <v>490323620</v>
      </c>
      <c r="H38" s="52">
        <f t="shared" si="3"/>
        <v>-708943402</v>
      </c>
    </row>
    <row r="39" spans="1:11" s="23" customFormat="1" ht="15" customHeight="1" x14ac:dyDescent="0.25">
      <c r="B39" s="50" t="s">
        <v>16</v>
      </c>
      <c r="C39" s="18">
        <f>C11</f>
        <v>0</v>
      </c>
      <c r="D39" s="18">
        <f>D11</f>
        <v>0</v>
      </c>
      <c r="E39" s="19">
        <f>C39+D39</f>
        <v>0</v>
      </c>
      <c r="F39" s="18">
        <f>F11</f>
        <v>0</v>
      </c>
      <c r="G39" s="18">
        <f>G11</f>
        <v>0</v>
      </c>
      <c r="H39" s="18">
        <f t="shared" ref="H39:H40" si="4">SUM(G39-C39)</f>
        <v>0</v>
      </c>
    </row>
    <row r="40" spans="1:11" s="23" customFormat="1" ht="15" customHeight="1" x14ac:dyDescent="0.25">
      <c r="B40" s="50" t="s">
        <v>19</v>
      </c>
      <c r="C40" s="18">
        <f>C14</f>
        <v>0</v>
      </c>
      <c r="D40" s="19">
        <f>D14</f>
        <v>0</v>
      </c>
      <c r="E40" s="19">
        <f>C40+D40</f>
        <v>0</v>
      </c>
      <c r="F40" s="19">
        <f>F14</f>
        <v>0</v>
      </c>
      <c r="G40" s="19">
        <f>G14</f>
        <v>0</v>
      </c>
      <c r="H40" s="19">
        <f t="shared" si="4"/>
        <v>0</v>
      </c>
    </row>
    <row r="41" spans="1:11" s="23" customFormat="1" ht="30" customHeight="1" x14ac:dyDescent="0.25">
      <c r="B41" s="50" t="s">
        <v>21</v>
      </c>
      <c r="C41" s="19">
        <f>C16</f>
        <v>0</v>
      </c>
      <c r="D41" s="19">
        <f>D16</f>
        <v>0</v>
      </c>
      <c r="E41" s="19">
        <f>SUM(C41:D41)</f>
        <v>0</v>
      </c>
      <c r="F41" s="19">
        <f>F16</f>
        <v>0</v>
      </c>
      <c r="G41" s="19">
        <f>G16</f>
        <v>0</v>
      </c>
      <c r="H41" s="19">
        <f>SUM(G41-C41)</f>
        <v>0</v>
      </c>
    </row>
    <row r="42" spans="1:11" s="23" customFormat="1" ht="30" customHeight="1" x14ac:dyDescent="0.25">
      <c r="B42" s="50" t="s">
        <v>23</v>
      </c>
      <c r="C42" s="18">
        <f>C17+C18</f>
        <v>1199267022</v>
      </c>
      <c r="D42" s="18">
        <f>D17+D18</f>
        <v>26490028.130000025</v>
      </c>
      <c r="E42" s="19">
        <f>SUM(C42:D42)</f>
        <v>1225757050.1300001</v>
      </c>
      <c r="F42" s="18">
        <f>F17+F18</f>
        <v>490323620</v>
      </c>
      <c r="G42" s="18">
        <f>G17+G18</f>
        <v>490323620</v>
      </c>
      <c r="H42" s="18">
        <f>SUM(G42-C42)</f>
        <v>-708943402</v>
      </c>
    </row>
    <row r="43" spans="1:11" s="23" customFormat="1" ht="5.0999999999999996" customHeight="1" x14ac:dyDescent="0.25">
      <c r="A43" s="53"/>
      <c r="B43" s="53"/>
      <c r="C43" s="54"/>
      <c r="D43" s="54"/>
      <c r="E43" s="19"/>
      <c r="F43" s="55"/>
      <c r="G43" s="55"/>
      <c r="H43" s="55"/>
    </row>
    <row r="44" spans="1:11" s="23" customFormat="1" ht="15" customHeight="1" x14ac:dyDescent="0.25">
      <c r="A44" s="47" t="s">
        <v>24</v>
      </c>
      <c r="B44" s="48"/>
      <c r="C44" s="49">
        <v>0</v>
      </c>
      <c r="D44" s="52">
        <f>D45</f>
        <v>0</v>
      </c>
      <c r="E44" s="52">
        <f>E45</f>
        <v>0</v>
      </c>
      <c r="F44" s="52">
        <f>F45</f>
        <v>0</v>
      </c>
      <c r="G44" s="52">
        <f>G45</f>
        <v>0</v>
      </c>
      <c r="H44" s="52">
        <f>H45</f>
        <v>0</v>
      </c>
    </row>
    <row r="45" spans="1:11" s="23" customFormat="1" ht="15" customHeight="1" x14ac:dyDescent="0.25">
      <c r="B45" s="50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</row>
    <row r="46" spans="1:11" s="3" customFormat="1" ht="2.25" customHeight="1" thickBot="1" x14ac:dyDescent="0.25">
      <c r="A46" s="26"/>
      <c r="B46" s="26"/>
      <c r="C46" s="27"/>
      <c r="D46" s="27"/>
      <c r="E46" s="27"/>
      <c r="F46" s="27"/>
      <c r="G46" s="27"/>
      <c r="H46" s="27"/>
      <c r="I46" s="2"/>
    </row>
    <row r="47" spans="1:11" s="3" customFormat="1" ht="3" customHeight="1" x14ac:dyDescent="0.2">
      <c r="A47" s="56"/>
      <c r="B47" s="56"/>
      <c r="C47" s="57"/>
      <c r="D47" s="57"/>
      <c r="E47" s="57"/>
      <c r="F47" s="57"/>
      <c r="G47" s="57"/>
      <c r="H47" s="57"/>
      <c r="I47" s="2"/>
    </row>
    <row r="48" spans="1:11" s="3" customFormat="1" ht="15.75" customHeight="1" x14ac:dyDescent="0.2">
      <c r="A48" s="28" t="s">
        <v>25</v>
      </c>
      <c r="B48" s="29"/>
      <c r="C48" s="30">
        <f>C29+C38+C44</f>
        <v>1199267022</v>
      </c>
      <c r="D48" s="30">
        <f>D29+D38+D44</f>
        <v>26490028.130000025</v>
      </c>
      <c r="E48" s="30">
        <f t="shared" ref="E48:G48" si="5">E29+E38+E44</f>
        <v>1225757050.1300001</v>
      </c>
      <c r="F48" s="30">
        <f t="shared" si="5"/>
        <v>490323620</v>
      </c>
      <c r="G48" s="30">
        <f t="shared" si="5"/>
        <v>490323620</v>
      </c>
      <c r="H48" s="31">
        <f>SUM(G48-C48)</f>
        <v>-708943402</v>
      </c>
      <c r="I48" s="12"/>
      <c r="K48" s="32"/>
    </row>
    <row r="49" spans="1:11" s="3" customFormat="1" ht="13.5" customHeight="1" x14ac:dyDescent="0.2">
      <c r="A49" s="33"/>
      <c r="B49" s="33"/>
      <c r="C49" s="34"/>
      <c r="D49" s="34"/>
      <c r="E49" s="34"/>
      <c r="F49" s="35" t="s">
        <v>26</v>
      </c>
      <c r="G49" s="36"/>
      <c r="H49" s="37"/>
      <c r="I49" s="12"/>
    </row>
    <row r="50" spans="1:11" s="3" customFormat="1" ht="4.5" customHeight="1" x14ac:dyDescent="0.2">
      <c r="A50" s="58"/>
      <c r="B50" s="58"/>
      <c r="C50" s="58"/>
      <c r="D50" s="58"/>
      <c r="E50" s="58"/>
      <c r="I50" s="2"/>
    </row>
    <row r="51" spans="1:11" s="3" customFormat="1" ht="14.25" x14ac:dyDescent="0.2">
      <c r="A51" s="59" t="s">
        <v>30</v>
      </c>
      <c r="B51" s="59"/>
      <c r="C51" s="59"/>
      <c r="D51" s="59"/>
      <c r="E51" s="59"/>
      <c r="F51" s="60"/>
      <c r="G51" s="60"/>
      <c r="H51" s="60"/>
      <c r="I51" s="61"/>
      <c r="J51" s="59"/>
      <c r="K51" s="59"/>
    </row>
    <row r="52" spans="1:11" x14ac:dyDescent="0.25">
      <c r="D52" s="62"/>
      <c r="G52" s="32"/>
    </row>
    <row r="53" spans="1:11" x14ac:dyDescent="0.25">
      <c r="C53" s="62"/>
      <c r="D53" s="62"/>
      <c r="E53" s="62"/>
      <c r="F53" s="62"/>
      <c r="G53" s="62"/>
    </row>
    <row r="59" spans="1:11" hidden="1" x14ac:dyDescent="0.25"/>
    <row r="60" spans="1:11" hidden="1" x14ac:dyDescent="0.25"/>
    <row r="61" spans="1:11" hidden="1" x14ac:dyDescent="0.25">
      <c r="A61" s="3" t="s">
        <v>31</v>
      </c>
      <c r="I61" s="22"/>
    </row>
    <row r="62" spans="1:11" hidden="1" x14ac:dyDescent="0.25">
      <c r="A62" s="3" t="s">
        <v>32</v>
      </c>
      <c r="I62" s="22"/>
    </row>
    <row r="63" spans="1:11" hidden="1" x14ac:dyDescent="0.25"/>
    <row r="64" spans="1:11" hidden="1" x14ac:dyDescent="0.25">
      <c r="A64" s="3" t="s">
        <v>33</v>
      </c>
    </row>
    <row r="65" hidden="1" x14ac:dyDescent="0.25"/>
    <row r="66" hidden="1" x14ac:dyDescent="0.25"/>
    <row r="67" hidden="1" x14ac:dyDescent="0.25"/>
    <row r="68" hidden="1" x14ac:dyDescent="0.25"/>
    <row r="69" hidden="1" x14ac:dyDescent="0.25"/>
  </sheetData>
  <mergeCells count="30">
    <mergeCell ref="A48:B48"/>
    <mergeCell ref="H48:H49"/>
    <mergeCell ref="F49:G49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2023-08-01T19:21:43Z</dcterms:created>
  <dcterms:modified xsi:type="dcterms:W3CDTF">2023-08-01T19:21:43Z</dcterms:modified>
</cp:coreProperties>
</file>