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 - word y excel\"/>
    </mc:Choice>
  </mc:AlternateContent>
  <xr:revisionPtr revIDLastSave="0" documentId="8_{C749C13B-C9CD-4B17-9CAE-320BA5471C54}" xr6:coauthVersionLast="40" xr6:coauthVersionMax="40" xr10:uidLastSave="{00000000-0000-0000-0000-000000000000}"/>
  <bookViews>
    <workbookView xWindow="0" yWindow="0" windowWidth="25200" windowHeight="11775" xr2:uid="{A03C62EC-8C3E-4C3D-96A8-2908658CF65E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'6 EAA'!$A$1:$F$50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E41" i="1"/>
  <c r="F41" i="1" s="1"/>
  <c r="B41" i="1"/>
  <c r="B39" i="1"/>
  <c r="E39" i="1" s="1"/>
  <c r="F39" i="1" s="1"/>
  <c r="B37" i="1"/>
  <c r="E37" i="1" s="1"/>
  <c r="F37" i="1" s="1"/>
  <c r="B35" i="1"/>
  <c r="E35" i="1" s="1"/>
  <c r="F35" i="1" s="1"/>
  <c r="E33" i="1"/>
  <c r="F33" i="1" s="1"/>
  <c r="B33" i="1"/>
  <c r="B31" i="1"/>
  <c r="E31" i="1" s="1"/>
  <c r="F31" i="1" s="1"/>
  <c r="B29" i="1"/>
  <c r="E29" i="1" s="1"/>
  <c r="D27" i="1"/>
  <c r="C27" i="1"/>
  <c r="C8" i="1" s="1"/>
  <c r="B27" i="1"/>
  <c r="B24" i="1"/>
  <c r="E24" i="1" s="1"/>
  <c r="F24" i="1" s="1"/>
  <c r="B22" i="1"/>
  <c r="E22" i="1" s="1"/>
  <c r="F22" i="1" s="1"/>
  <c r="E20" i="1"/>
  <c r="F20" i="1" s="1"/>
  <c r="B20" i="1"/>
  <c r="B18" i="1"/>
  <c r="E18" i="1" s="1"/>
  <c r="F18" i="1" s="1"/>
  <c r="B16" i="1"/>
  <c r="E16" i="1" s="1"/>
  <c r="F16" i="1" s="1"/>
  <c r="B14" i="1"/>
  <c r="E14" i="1" s="1"/>
  <c r="F14" i="1" s="1"/>
  <c r="E12" i="1"/>
  <c r="F12" i="1" s="1"/>
  <c r="B12" i="1"/>
  <c r="D10" i="1"/>
  <c r="D8" i="1" s="1"/>
  <c r="C10" i="1"/>
  <c r="A4" i="1"/>
  <c r="F29" i="1" l="1"/>
  <c r="F27" i="1" s="1"/>
  <c r="E27" i="1"/>
  <c r="F10" i="1"/>
  <c r="B10" i="1"/>
  <c r="B8" i="1" s="1"/>
  <c r="E10" i="1"/>
  <c r="E8" i="1" s="1"/>
  <c r="F8" i="1" l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<sst xmlns="http://schemas.openxmlformats.org/spreadsheetml/2006/main" count="30" uniqueCount="30">
  <si>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</si>
  <si>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EJECUTIVO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</si>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</sst>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 applyProtection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center"/>
    </xf>
    <xf numFmtId="164" fontId="9" fillId="5" borderId="0" xfId="2" applyNumberFormat="1" applyFont="1" applyFill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Fill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0" fillId="0" borderId="0" xfId="0" applyFill="1"/>
    <xf numFmtId="0" fontId="11" fillId="0" borderId="0" xfId="1" applyFont="1"/>
    <xf numFmtId="164" fontId="2" fillId="0" borderId="0" xfId="1" applyNumberFormat="1" applyFill="1"/>
  </cellXfs>
  <cellStyles count="3">
    <cellStyle name="Normal" xfId="0" builtinId="0"/>
    <cellStyle name="Normal 2 2" xfId="1" xr:uid="{2FD2E8CF-E4DC-4D98-A042-984F8BCF8E3C}"/>
    <cellStyle name="Normal 3 2 2 2 3" xfId="2" xr:uid="{BB51C6E5-07E0-424E-B7A1-3461B901B2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%20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C14">
            <v>11276108287</v>
          </cell>
        </row>
        <row r="17">
          <cell r="C17">
            <v>35418510</v>
          </cell>
        </row>
        <row r="20">
          <cell r="C20">
            <v>40122409</v>
          </cell>
        </row>
        <row r="23">
          <cell r="C23">
            <v>0</v>
          </cell>
        </row>
        <row r="26">
          <cell r="C26">
            <v>83467899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1024444228</v>
          </cell>
        </row>
        <row r="44">
          <cell r="C44">
            <v>5526465945</v>
          </cell>
        </row>
        <row r="47">
          <cell r="C47">
            <v>41364354000</v>
          </cell>
        </row>
        <row r="50">
          <cell r="C50">
            <v>2865007291</v>
          </cell>
        </row>
        <row r="53">
          <cell r="C53">
            <v>94853516</v>
          </cell>
        </row>
        <row r="56">
          <cell r="C56">
            <v>-39287045</v>
          </cell>
        </row>
        <row r="59">
          <cell r="C59">
            <v>4229102673</v>
          </cell>
        </row>
        <row r="62">
          <cell r="C62">
            <v>0</v>
          </cell>
        </row>
        <row r="65">
          <cell r="C65">
            <v>77577450</v>
          </cell>
        </row>
      </sheetData>
      <sheetData sheetId="1"/>
      <sheetData sheetId="2"/>
      <sheetData sheetId="3"/>
      <sheetData sheetId="4">
        <row r="4">
          <cell r="A4" t="str">
            <v>DEL 1 DE ENERO AL 30 DE JUNIO DE 2023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4093-075B-424D-976C-0E667C3936C0}">
  <sheetPr>
    <tabColor theme="0" tint="-0.14999847407452621"/>
    <pageSetUpPr fitToPage="1"/>
  </sheetPr>
  <dimension ref="A1:H102"/>
  <sheetViews>
    <sheetView showGridLines="0" tabSelected="1" workbookViewId="0">
      <selection sqref="A1:G99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30 DE JUNIO DE 2023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12" customFormat="1" ht="15.75" customHeight="1" x14ac:dyDescent="0.2">
      <c r="A8" s="13" t="s">
        <v>10</v>
      </c>
      <c r="B8" s="14">
        <f>SUM(B10+B27)</f>
        <v>66577635163</v>
      </c>
      <c r="C8" s="15">
        <f t="shared" ref="C8:E8" si="0">SUM(C10+C27)</f>
        <v>2376128802469</v>
      </c>
      <c r="D8" s="15">
        <f t="shared" si="0"/>
        <v>2367825814666</v>
      </c>
      <c r="E8" s="14">
        <f t="shared" si="0"/>
        <v>74880622966</v>
      </c>
      <c r="F8" s="14">
        <f>SUM(E8-B8)</f>
        <v>8302987803</v>
      </c>
      <c r="G8" s="2"/>
    </row>
    <row r="9" spans="1:7" s="12" customFormat="1" ht="15.75" customHeight="1" x14ac:dyDescent="0.2">
      <c r="A9" s="16"/>
      <c r="B9" s="17"/>
      <c r="C9" s="17"/>
      <c r="D9" s="17"/>
      <c r="E9" s="17"/>
      <c r="F9" s="17"/>
      <c r="G9" s="2"/>
    </row>
    <row r="10" spans="1:7" s="21" customFormat="1" ht="15" customHeight="1" x14ac:dyDescent="0.25">
      <c r="A10" s="18" t="s">
        <v>11</v>
      </c>
      <c r="B10" s="19">
        <f>SUM(B12:B24)</f>
        <v>11435117105</v>
      </c>
      <c r="C10" s="20">
        <f t="shared" ref="C10:F10" si="1">SUM(C12:C24)</f>
        <v>2369540479778</v>
      </c>
      <c r="D10" s="20">
        <f t="shared" si="1"/>
        <v>2362107127035</v>
      </c>
      <c r="E10" s="19">
        <f t="shared" si="1"/>
        <v>18868469848</v>
      </c>
      <c r="F10" s="19">
        <f t="shared" si="1"/>
        <v>7433352743</v>
      </c>
    </row>
    <row r="11" spans="1:7" s="12" customFormat="1" ht="12.95" customHeight="1" x14ac:dyDescent="0.2">
      <c r="A11" s="16"/>
      <c r="B11" s="17"/>
      <c r="C11" s="17"/>
      <c r="D11" s="17"/>
      <c r="E11" s="17"/>
      <c r="F11" s="17"/>
    </row>
    <row r="12" spans="1:7" s="25" customFormat="1" ht="12.95" customHeight="1" x14ac:dyDescent="0.25">
      <c r="A12" s="22" t="s">
        <v>12</v>
      </c>
      <c r="B12" s="23">
        <f>SUM('[1]1ESF'!C14)</f>
        <v>11276108287</v>
      </c>
      <c r="C12" s="24">
        <v>2326839440977</v>
      </c>
      <c r="D12" s="24">
        <v>2322102258740</v>
      </c>
      <c r="E12" s="23">
        <f>SUM(B12+C12-D12)</f>
        <v>16013290524</v>
      </c>
      <c r="F12" s="23">
        <f>SUM(E12-B12)</f>
        <v>4737182237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13</v>
      </c>
      <c r="B14" s="23">
        <f>SUM('[1]1ESF'!C17)</f>
        <v>35418510</v>
      </c>
      <c r="C14" s="23">
        <v>42243192901</v>
      </c>
      <c r="D14" s="23">
        <v>39813456932</v>
      </c>
      <c r="E14" s="23">
        <f>SUM(B14+C14-D14)</f>
        <v>2465154479</v>
      </c>
      <c r="F14" s="23">
        <f>SUM(E14-B14)</f>
        <v>2429735969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14</v>
      </c>
      <c r="B16" s="23">
        <f>SUM('[1]1ESF'!C20)</f>
        <v>40122409</v>
      </c>
      <c r="C16" s="23">
        <v>453290843</v>
      </c>
      <c r="D16" s="23">
        <v>177640132</v>
      </c>
      <c r="E16" s="23">
        <f>SUM(B16+C16-D16)</f>
        <v>315773120</v>
      </c>
      <c r="F16" s="23">
        <f>SUM(E16-B16)</f>
        <v>275650711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15</v>
      </c>
      <c r="B18" s="23">
        <f>SUM('[1]1ESF'!C23)</f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16</v>
      </c>
      <c r="B20" s="23">
        <f>SUM('[1]1ESF'!C26)</f>
        <v>83467899</v>
      </c>
      <c r="C20" s="23">
        <v>4555057</v>
      </c>
      <c r="D20" s="23">
        <v>13771231</v>
      </c>
      <c r="E20" s="23">
        <f>SUM(B20+C20-D20)</f>
        <v>74251725</v>
      </c>
      <c r="F20" s="23">
        <f>SUM(E20-B20)</f>
        <v>-9216174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17</v>
      </c>
      <c r="B22" s="23">
        <f>SUM('[1]1ESF'!C29)</f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18</v>
      </c>
      <c r="B24" s="23">
        <f>SUM('[1]1ESF'!C32)</f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1"/>
      <c r="C26" s="11"/>
      <c r="D26" s="11"/>
      <c r="E26" s="11"/>
      <c r="F26" s="11"/>
    </row>
    <row r="27" spans="1:8" s="21" customFormat="1" ht="15" customHeight="1" x14ac:dyDescent="0.25">
      <c r="A27" s="18" t="s">
        <v>19</v>
      </c>
      <c r="B27" s="19">
        <f>SUM(B29:B45)</f>
        <v>55142518058</v>
      </c>
      <c r="C27" s="20">
        <f>SUM(C29:C45)</f>
        <v>6588322691</v>
      </c>
      <c r="D27" s="20">
        <f>SUM(D29:D45)</f>
        <v>5718687631</v>
      </c>
      <c r="E27" s="19">
        <f>SUM(E29:E45)</f>
        <v>56012153118</v>
      </c>
      <c r="F27" s="19">
        <f>SUM(F29:F45)</f>
        <v>869635060</v>
      </c>
    </row>
    <row r="28" spans="1:8" s="21" customFormat="1" ht="12.95" customHeight="1" x14ac:dyDescent="0.2">
      <c r="A28" s="16"/>
      <c r="B28" s="11"/>
      <c r="C28" s="11"/>
      <c r="D28" s="11"/>
      <c r="E28" s="11"/>
      <c r="F28" s="11"/>
      <c r="G28" s="12"/>
      <c r="H28" s="25"/>
    </row>
    <row r="29" spans="1:8" s="25" customFormat="1" ht="12.95" customHeight="1" x14ac:dyDescent="0.25">
      <c r="A29" s="22" t="s">
        <v>20</v>
      </c>
      <c r="B29" s="23">
        <f>SUM('[1]1ESF'!C41)</f>
        <v>1024444228</v>
      </c>
      <c r="C29" s="23">
        <v>1235373919</v>
      </c>
      <c r="D29" s="23">
        <v>1212656896</v>
      </c>
      <c r="E29" s="23">
        <f>SUM(B29+C29-D29)</f>
        <v>1047161251</v>
      </c>
      <c r="F29" s="23">
        <f>SUM(E29-B29)</f>
        <v>22717023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21</v>
      </c>
      <c r="B31" s="23">
        <f>SUM('[1]1ESF'!C44)</f>
        <v>5526465945</v>
      </c>
      <c r="C31" s="23">
        <v>3548153870</v>
      </c>
      <c r="D31" s="23">
        <v>3548886867</v>
      </c>
      <c r="E31" s="23">
        <f>SUM(B31+C31-D31)</f>
        <v>5525732948</v>
      </c>
      <c r="F31" s="23">
        <f>SUM(E31-B31)</f>
        <v>-732997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22</v>
      </c>
      <c r="B33" s="23">
        <f>SUM('[1]1ESF'!C47)</f>
        <v>41364354000</v>
      </c>
      <c r="C33" s="23">
        <v>1276878890</v>
      </c>
      <c r="D33" s="23">
        <v>643138022</v>
      </c>
      <c r="E33" s="23">
        <f>SUM(B33+C33-D33)</f>
        <v>41998094868</v>
      </c>
      <c r="F33" s="23">
        <f>SUM(E33-B33)</f>
        <v>633740868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23</v>
      </c>
      <c r="B35" s="23">
        <f>SUM('[1]1ESF'!C50)</f>
        <v>2865007291</v>
      </c>
      <c r="C35" s="23">
        <v>80034929</v>
      </c>
      <c r="D35" s="23">
        <v>47026050</v>
      </c>
      <c r="E35" s="23">
        <f>SUM(B35+C35-D35)</f>
        <v>2898016170</v>
      </c>
      <c r="F35" s="23">
        <f>SUM(E35-B35)</f>
        <v>33008879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24</v>
      </c>
      <c r="B37" s="23">
        <f>SUM('[1]1ESF'!C53)</f>
        <v>94853516</v>
      </c>
      <c r="C37" s="23">
        <v>140406887</v>
      </c>
      <c r="D37" s="23">
        <v>150612</v>
      </c>
      <c r="E37" s="23">
        <f>SUM(B37+C37-D37)</f>
        <v>235109791</v>
      </c>
      <c r="F37" s="23">
        <f>SUM(E37-B37)</f>
        <v>140256275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25</v>
      </c>
      <c r="B39" s="23">
        <f>SUM('[1]1ESF'!C56)</f>
        <v>-39287045</v>
      </c>
      <c r="C39" s="23">
        <v>1653223</v>
      </c>
      <c r="D39" s="23">
        <v>19162</v>
      </c>
      <c r="E39" s="23">
        <f>SUM(B39+C39-D39)</f>
        <v>-37652984</v>
      </c>
      <c r="F39" s="23">
        <f>SUM(E39-B39)</f>
        <v>1634061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26</v>
      </c>
      <c r="B41" s="23">
        <f>SUM('[1]1ESF'!C59)</f>
        <v>4229102673</v>
      </c>
      <c r="C41" s="23">
        <v>299915071</v>
      </c>
      <c r="D41" s="23">
        <v>260940202</v>
      </c>
      <c r="E41" s="23">
        <f>SUM(B41+C41-D41)</f>
        <v>4268077542</v>
      </c>
      <c r="F41" s="23">
        <f>SUM(E41-B41)</f>
        <v>38974869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27</v>
      </c>
      <c r="B43" s="23">
        <f>SUM('[1]1ESF'!C62)</f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28</v>
      </c>
      <c r="B45" s="23">
        <f>SUM('[1]1ESF'!C65)</f>
        <v>77577450</v>
      </c>
      <c r="C45" s="23">
        <v>5905902</v>
      </c>
      <c r="D45" s="23">
        <v>5869820</v>
      </c>
      <c r="E45" s="23">
        <f>SUM(B45+C45-D45)</f>
        <v>77613532</v>
      </c>
      <c r="F45" s="23">
        <f>SUM(E45-B45)</f>
        <v>36082</v>
      </c>
    </row>
    <row r="46" spans="1:6" s="25" customFormat="1" ht="5.25" customHeight="1" x14ac:dyDescent="0.25">
      <c r="A46" s="26"/>
      <c r="B46" s="27"/>
      <c r="C46" s="27"/>
      <c r="D46" s="27"/>
      <c r="E46" s="28"/>
      <c r="F46" s="27"/>
    </row>
    <row r="47" spans="1:6" s="12" customFormat="1" ht="13.5" customHeight="1" x14ac:dyDescent="0.2">
      <c r="A47" s="29" t="s">
        <v>29</v>
      </c>
      <c r="B47" s="30"/>
      <c r="C47" s="30"/>
      <c r="E47" s="2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1"/>
      <c r="B50" s="31"/>
      <c r="C50" s="31"/>
      <c r="D50" s="12"/>
      <c r="E50" s="12"/>
      <c r="F50" s="12"/>
    </row>
    <row r="51" spans="1:6" x14ac:dyDescent="0.25">
      <c r="A51" s="33"/>
      <c r="B51" s="33"/>
      <c r="C51" s="33"/>
      <c r="D51" s="12"/>
      <c r="E51" s="34"/>
      <c r="F51" s="12"/>
    </row>
    <row r="52" spans="1:6" x14ac:dyDescent="0.25">
      <c r="A52" s="33"/>
      <c r="B52" s="33"/>
      <c r="C52" s="33"/>
      <c r="D52" s="12"/>
      <c r="E52" s="12"/>
      <c r="F52" s="12"/>
    </row>
    <row r="53" spans="1:6" x14ac:dyDescent="0.25">
      <c r="A53" s="33"/>
      <c r="B53" s="33"/>
      <c r="C53" s="33"/>
      <c r="D53" s="12"/>
      <c r="E53" s="12"/>
      <c r="F53" s="12"/>
    </row>
    <row r="54" spans="1:6" x14ac:dyDescent="0.25">
      <c r="A54" s="33"/>
      <c r="B54" s="33"/>
      <c r="C54" s="33"/>
      <c r="D54" s="12"/>
      <c r="E54" s="12"/>
      <c r="F54" s="12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2023-08-14T16:52:14Z</dcterms:created>
  <dcterms:modified xsi:type="dcterms:W3CDTF">2023-08-14T16:52:14Z</dcterms:modified>
</cp:coreProperties>
</file>