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ernandezg\Desktop\IAGF 2023\MAGIN\"/>
    </mc:Choice>
  </mc:AlternateContent>
  <xr:revisionPtr revIDLastSave="0" documentId="8_{D540BC50-FAFE-4C82-9685-2EBB83A1D272}" xr6:coauthVersionLast="40" xr6:coauthVersionMax="40" xr10:uidLastSave="{00000000-0000-0000-0000-000000000000}"/>
  <bookViews>
    <workbookView xWindow="0" yWindow="0" windowWidth="25200" windowHeight="11775" xr2:uid="{8014330B-4BF4-4C89-9E3C-3C7527AECD4F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5" i="1"/>
  <c r="E43" i="1" s="1"/>
  <c r="H43" i="1" s="1"/>
  <c r="E44" i="1"/>
  <c r="H44" i="1" s="1"/>
  <c r="G43" i="1"/>
  <c r="F43" i="1"/>
  <c r="D43" i="1"/>
  <c r="C43" i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E32" i="1" s="1"/>
  <c r="H32" i="1" s="1"/>
  <c r="E33" i="1"/>
  <c r="H33" i="1" s="1"/>
  <c r="G32" i="1"/>
  <c r="F32" i="1"/>
  <c r="D32" i="1"/>
  <c r="C32" i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F23" i="1"/>
  <c r="E23" i="1"/>
  <c r="D23" i="1"/>
  <c r="C23" i="1"/>
  <c r="E21" i="1"/>
  <c r="H21" i="1" s="1"/>
  <c r="E20" i="1"/>
  <c r="H20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E13" i="1"/>
  <c r="H13" i="1" s="1"/>
  <c r="D13" i="1"/>
  <c r="C13" i="1"/>
  <c r="G11" i="1"/>
  <c r="F11" i="1"/>
  <c r="D11" i="1"/>
  <c r="C11" i="1"/>
  <c r="H23" i="1" l="1"/>
  <c r="H34" i="1"/>
  <c r="H45" i="1"/>
  <c r="E11" i="1"/>
  <c r="H11" i="1" s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<sst xmlns="http://schemas.openxmlformats.org/spreadsheetml/2006/main" count="50" uniqueCount="50">
  <si>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</si>
  <si>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PODER EJECUTIVO</t>
  </si>
  <si>
    <t xml:space="preserve">ESTADO ANALÍTICO DEL EJERCICIO DEL PRESUPUESTO DE EGRESOS </t>
  </si>
  <si>
    <t>CLASIFICACIÓN FUNCIONAL (Finalidad y Función)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</si>
  <si>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</si>
  <si>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</si>
  <si>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</si>
  <si>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</si>
  <si>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</si>
  <si>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</si>
  <si>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</si>
  <si>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</si>
  <si>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</si>
  <si>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</si>
  <si>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</si>
  <si>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</si>
  <si>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</si>
  <si>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</si>
  <si>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</si>
  <si>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</si>
  <si>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</si>
  <si>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</si>
  <si>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</si>
  <si>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</si>
  <si>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</si>
  <si>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 xml:space="preserve">Otros Servicios Generales 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</si>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</sst>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5">
    <xf numFmtId="0" fontId="0" fillId="0" borderId="0" xfId="0"/>
    <xf numFmtId="164" fontId="3" fillId="2" borderId="0" xfId="1" applyNumberFormat="1" applyFont="1" applyFill="1" applyBorder="1" applyAlignment="1">
      <alignment horizontal="center" vertical="center"/>
    </xf>
    <xf numFmtId="0" fontId="2" fillId="0" borderId="0" xfId="1"/>
    <xf numFmtId="164" fontId="4" fillId="2" borderId="0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5" fontId="7" fillId="3" borderId="3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7" fillId="3" borderId="5" xfId="1" applyNumberFormat="1" applyFont="1" applyFill="1" applyBorder="1" applyAlignment="1">
      <alignment horizontal="center" vertical="center" wrapText="1"/>
    </xf>
    <xf numFmtId="165" fontId="7" fillId="3" borderId="6" xfId="1" applyNumberFormat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4" fontId="8" fillId="0" borderId="0" xfId="3" applyNumberFormat="1" applyFont="1" applyFill="1"/>
    <xf numFmtId="0" fontId="0" fillId="0" borderId="0" xfId="0" applyFill="1"/>
    <xf numFmtId="164" fontId="9" fillId="4" borderId="0" xfId="1" applyNumberFormat="1" applyFont="1" applyFill="1" applyAlignment="1" applyProtection="1">
      <alignment horizontal="center" vertical="top"/>
      <protection locked="0"/>
    </xf>
    <xf numFmtId="166" fontId="9" fillId="4" borderId="0" xfId="2" applyNumberFormat="1" applyFont="1" applyFill="1" applyAlignment="1">
      <alignment horizontal="right" vertical="top"/>
    </xf>
    <xf numFmtId="0" fontId="2" fillId="0" borderId="0" xfId="1" applyAlignment="1">
      <alignment vertical="top"/>
    </xf>
    <xf numFmtId="164" fontId="9" fillId="0" borderId="0" xfId="1" applyNumberFormat="1" applyFont="1" applyAlignment="1" applyProtection="1">
      <alignment horizontal="left" vertical="top"/>
      <protection locked="0"/>
    </xf>
    <xf numFmtId="166" fontId="9" fillId="0" borderId="0" xfId="1" applyNumberFormat="1" applyFont="1" applyAlignment="1">
      <alignment horizontal="right" vertical="top"/>
    </xf>
    <xf numFmtId="0" fontId="9" fillId="5" borderId="0" xfId="1" applyFont="1" applyFill="1" applyAlignment="1">
      <alignment horizontal="justify" vertical="center" wrapText="1"/>
    </xf>
    <xf numFmtId="166" fontId="9" fillId="5" borderId="0" xfId="2" applyNumberFormat="1" applyFont="1" applyFill="1" applyAlignment="1">
      <alignment horizontal="right" vertical="center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2" applyNumberFormat="1" applyFont="1" applyAlignment="1">
      <alignment horizontal="right" vertical="top"/>
    </xf>
    <xf numFmtId="164" fontId="9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2" fillId="0" borderId="0" xfId="1" applyAlignment="1">
      <alignment horizontal="left" vertical="top"/>
    </xf>
    <xf numFmtId="0" fontId="9" fillId="5" borderId="0" xfId="1" applyFont="1" applyFill="1" applyAlignment="1">
      <alignment horizontal="justify" vertical="top" wrapText="1"/>
    </xf>
    <xf numFmtId="166" fontId="9" fillId="5" borderId="0" xfId="2" applyNumberFormat="1" applyFont="1" applyFill="1" applyAlignment="1">
      <alignment horizontal="right" vertical="top"/>
    </xf>
    <xf numFmtId="164" fontId="9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2" applyNumberFormat="1" applyFont="1" applyBorder="1" applyAlignment="1">
      <alignment horizontal="right" vertical="top"/>
    </xf>
    <xf numFmtId="164" fontId="10" fillId="0" borderId="0" xfId="1" applyNumberFormat="1" applyFont="1" applyAlignment="1">
      <alignment horizontal="left"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9" fillId="0" borderId="0" xfId="3" applyNumberFormat="1" applyFont="1" applyAlignment="1">
      <alignment horizontal="right" vertical="top"/>
    </xf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4">
    <cellStyle name="Normal" xfId="0" builtinId="0"/>
    <cellStyle name="Normal 12 3 2" xfId="2" xr:uid="{F554B416-7A3E-41AC-A27B-6ABD22A2476D}"/>
    <cellStyle name="Normal 13 2 3" xfId="3" xr:uid="{3E895F3E-C70E-422F-95F0-B51A86CE7F6E}"/>
    <cellStyle name="Normal 3_1. Ingreso Público" xfId="1" xr:uid="{DD20B71B-7E9B-40E2-A752-18ABEBC057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D11AB-546F-47F6-B2C3-29637E5E20E5}">
  <dimension ref="A1:H65"/>
  <sheetViews>
    <sheetView showGridLines="0" tabSelected="1" zoomScale="90" zoomScaleNormal="90" workbookViewId="0">
      <selection sqref="A1:H48"/>
    </sheetView>
  </sheetViews>
  <sheetFormatPr baseColWidth="10" defaultRowHeight="15" x14ac:dyDescent="0.25"/>
  <cols>
    <col min="1" max="1" width="1.7109375" style="2" customWidth="1"/>
    <col min="2" max="2" width="45.85546875" style="2" customWidth="1"/>
    <col min="3" max="3" width="15.7109375" style="43" customWidth="1"/>
    <col min="4" max="4" width="15.7109375" style="44" customWidth="1"/>
    <col min="5" max="8" width="15.7109375" style="43" customWidth="1"/>
  </cols>
  <sheetData>
    <row r="1" spans="1:8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2.75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8.75" customHeight="1" x14ac:dyDescent="0.2">
      <c r="A7" s="4" t="s">
        <v>6</v>
      </c>
      <c r="B7" s="5"/>
      <c r="C7" s="6" t="s">
        <v>7</v>
      </c>
      <c r="D7" s="7"/>
      <c r="E7" s="7"/>
      <c r="F7" s="7"/>
      <c r="G7" s="7"/>
      <c r="H7" s="8" t="s">
        <v>8</v>
      </c>
    </row>
    <row r="8" spans="1:8" s="13" customFormat="1" ht="28.5" customHeight="1" x14ac:dyDescent="0.25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13" customFormat="1" ht="13.5" customHeight="1" x14ac:dyDescent="0.25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</row>
    <row r="10" spans="1:8" s="19" customFormat="1" ht="3.75" customHeight="1" x14ac:dyDescent="0.25">
      <c r="A10" s="18"/>
      <c r="B10" s="18"/>
      <c r="C10" s="18"/>
      <c r="D10" s="18"/>
      <c r="E10" s="18"/>
      <c r="F10" s="18"/>
    </row>
    <row r="11" spans="1:8" s="22" customFormat="1" ht="16.5" customHeight="1" x14ac:dyDescent="0.25">
      <c r="A11" s="20" t="s">
        <v>16</v>
      </c>
      <c r="B11" s="20"/>
      <c r="C11" s="21">
        <f>SUM(C13,C23,C32,C43)</f>
        <v>81187899203</v>
      </c>
      <c r="D11" s="21">
        <f t="shared" ref="D11:G11" si="0">SUM(D13,D23,D32,D43)</f>
        <v>3741258502</v>
      </c>
      <c r="E11" s="21">
        <f>SUM(E13,E23,E32,E43)</f>
        <v>84929157705</v>
      </c>
      <c r="F11" s="21">
        <f t="shared" si="0"/>
        <v>37219111151</v>
      </c>
      <c r="G11" s="21">
        <f t="shared" si="0"/>
        <v>36470186025</v>
      </c>
      <c r="H11" s="21">
        <f>E11-F11</f>
        <v>47710046554</v>
      </c>
    </row>
    <row r="12" spans="1:8" s="22" customFormat="1" ht="9" customHeight="1" x14ac:dyDescent="0.25">
      <c r="A12" s="23"/>
      <c r="B12" s="23"/>
      <c r="C12" s="24"/>
      <c r="D12" s="24"/>
      <c r="E12" s="24"/>
      <c r="F12" s="24"/>
      <c r="G12" s="24"/>
      <c r="H12" s="24"/>
    </row>
    <row r="13" spans="1:8" s="22" customFormat="1" ht="18" customHeight="1" x14ac:dyDescent="0.25">
      <c r="A13" s="25" t="s">
        <v>17</v>
      </c>
      <c r="B13" s="25"/>
      <c r="C13" s="26">
        <f>SUM(C14:C21)</f>
        <v>12026319703</v>
      </c>
      <c r="D13" s="26">
        <f>SUM(D14:D21)</f>
        <v>-291737593</v>
      </c>
      <c r="E13" s="26">
        <f t="shared" ref="E13:G13" si="1">SUM(E14:E21)</f>
        <v>11734582110</v>
      </c>
      <c r="F13" s="26">
        <f t="shared" si="1"/>
        <v>2747366086</v>
      </c>
      <c r="G13" s="26">
        <f t="shared" si="1"/>
        <v>2633620619</v>
      </c>
      <c r="H13" s="26">
        <f>E13-F13</f>
        <v>8987216024</v>
      </c>
    </row>
    <row r="14" spans="1:8" s="22" customFormat="1" ht="13.5" customHeight="1" x14ac:dyDescent="0.25">
      <c r="A14" s="27"/>
      <c r="B14" s="28" t="s">
        <v>18</v>
      </c>
      <c r="C14" s="29">
        <v>0</v>
      </c>
      <c r="D14" s="29">
        <v>2042513</v>
      </c>
      <c r="E14" s="29">
        <f>C14+D14</f>
        <v>2042513</v>
      </c>
      <c r="F14" s="29">
        <v>0</v>
      </c>
      <c r="G14" s="29">
        <v>0</v>
      </c>
      <c r="H14" s="29">
        <f t="shared" ref="H14:H21" si="2">E14-F14</f>
        <v>2042513</v>
      </c>
    </row>
    <row r="15" spans="1:8" s="22" customFormat="1" ht="13.5" customHeight="1" x14ac:dyDescent="0.25">
      <c r="A15" s="27"/>
      <c r="B15" s="28" t="s">
        <v>19</v>
      </c>
      <c r="C15" s="29">
        <v>173861867</v>
      </c>
      <c r="D15" s="29">
        <v>402030583</v>
      </c>
      <c r="E15" s="29">
        <f t="shared" ref="E15:E21" si="3">C15+D15</f>
        <v>575892450</v>
      </c>
      <c r="F15" s="29">
        <v>213338970</v>
      </c>
      <c r="G15" s="29">
        <v>213220675</v>
      </c>
      <c r="H15" s="29">
        <f t="shared" si="2"/>
        <v>362553480</v>
      </c>
    </row>
    <row r="16" spans="1:8" s="22" customFormat="1" ht="13.5" customHeight="1" x14ac:dyDescent="0.25">
      <c r="A16" s="30"/>
      <c r="B16" s="28" t="s">
        <v>20</v>
      </c>
      <c r="C16" s="29">
        <v>4515074348</v>
      </c>
      <c r="D16" s="29">
        <v>-211919319</v>
      </c>
      <c r="E16" s="29">
        <f t="shared" si="3"/>
        <v>4303155029</v>
      </c>
      <c r="F16" s="29">
        <v>254727038</v>
      </c>
      <c r="G16" s="29">
        <v>236921886</v>
      </c>
      <c r="H16" s="29">
        <f t="shared" si="2"/>
        <v>4048427991</v>
      </c>
    </row>
    <row r="17" spans="1:8" s="22" customFormat="1" ht="13.5" customHeight="1" x14ac:dyDescent="0.25">
      <c r="A17" s="27"/>
      <c r="B17" s="28" t="s">
        <v>21</v>
      </c>
      <c r="C17" s="29">
        <v>0</v>
      </c>
      <c r="D17" s="29">
        <v>0</v>
      </c>
      <c r="E17" s="29">
        <f t="shared" si="3"/>
        <v>0</v>
      </c>
      <c r="F17" s="29">
        <v>0</v>
      </c>
      <c r="G17" s="29">
        <v>0</v>
      </c>
      <c r="H17" s="29">
        <f t="shared" si="2"/>
        <v>0</v>
      </c>
    </row>
    <row r="18" spans="1:8" s="22" customFormat="1" ht="13.5" customHeight="1" x14ac:dyDescent="0.25">
      <c r="A18" s="27"/>
      <c r="B18" s="28" t="s">
        <v>22</v>
      </c>
      <c r="C18" s="29">
        <v>3902662183</v>
      </c>
      <c r="D18" s="29">
        <v>-672993020</v>
      </c>
      <c r="E18" s="29">
        <f t="shared" si="3"/>
        <v>3229669163</v>
      </c>
      <c r="F18" s="29">
        <v>936397839</v>
      </c>
      <c r="G18" s="29">
        <v>843131847</v>
      </c>
      <c r="H18" s="29">
        <f t="shared" si="2"/>
        <v>2293271324</v>
      </c>
    </row>
    <row r="19" spans="1:8" s="22" customFormat="1" ht="13.5" customHeight="1" x14ac:dyDescent="0.25">
      <c r="A19" s="27"/>
      <c r="B19" s="28" t="s">
        <v>23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</row>
    <row r="20" spans="1:8" s="22" customFormat="1" ht="13.5" customHeight="1" x14ac:dyDescent="0.25">
      <c r="A20" s="27"/>
      <c r="B20" s="28" t="s">
        <v>24</v>
      </c>
      <c r="C20" s="29">
        <v>3108676364</v>
      </c>
      <c r="D20" s="29">
        <v>216842263</v>
      </c>
      <c r="E20" s="29">
        <f t="shared" si="3"/>
        <v>3325518627</v>
      </c>
      <c r="F20" s="29">
        <v>1270707474</v>
      </c>
      <c r="G20" s="29">
        <v>1268151633</v>
      </c>
      <c r="H20" s="29">
        <f t="shared" si="2"/>
        <v>2054811153</v>
      </c>
    </row>
    <row r="21" spans="1:8" s="22" customFormat="1" ht="13.5" customHeight="1" x14ac:dyDescent="0.25">
      <c r="A21" s="27"/>
      <c r="B21" s="28" t="s">
        <v>25</v>
      </c>
      <c r="C21" s="29">
        <v>326044941</v>
      </c>
      <c r="D21" s="29">
        <v>-27740613</v>
      </c>
      <c r="E21" s="29">
        <f t="shared" si="3"/>
        <v>298304328</v>
      </c>
      <c r="F21" s="29">
        <v>72194765</v>
      </c>
      <c r="G21" s="29">
        <v>72194578</v>
      </c>
      <c r="H21" s="29">
        <f t="shared" si="2"/>
        <v>226109563</v>
      </c>
    </row>
    <row r="22" spans="1:8" s="22" customFormat="1" ht="6" customHeight="1" x14ac:dyDescent="0.25">
      <c r="A22" s="30"/>
      <c r="B22" s="31"/>
      <c r="C22" s="32"/>
      <c r="D22" s="32"/>
      <c r="E22" s="32"/>
      <c r="F22" s="32"/>
      <c r="G22" s="32"/>
      <c r="H22" s="32"/>
    </row>
    <row r="23" spans="1:8" s="22" customFormat="1" ht="18" customHeight="1" x14ac:dyDescent="0.25">
      <c r="A23" s="25" t="s">
        <v>26</v>
      </c>
      <c r="B23" s="25"/>
      <c r="C23" s="26">
        <f>SUM(C24:C30)</f>
        <v>37397577268</v>
      </c>
      <c r="D23" s="26">
        <f t="shared" ref="D23:H23" si="4">SUM(D24:D30)</f>
        <v>1410911227</v>
      </c>
      <c r="E23" s="26">
        <f t="shared" si="4"/>
        <v>38808488495</v>
      </c>
      <c r="F23" s="26">
        <f t="shared" si="4"/>
        <v>15156837323</v>
      </c>
      <c r="G23" s="26">
        <f t="shared" si="4"/>
        <v>14872746744</v>
      </c>
      <c r="H23" s="26">
        <f t="shared" si="4"/>
        <v>23651651172</v>
      </c>
    </row>
    <row r="24" spans="1:8" s="22" customFormat="1" ht="13.5" customHeight="1" x14ac:dyDescent="0.25">
      <c r="A24" s="33"/>
      <c r="B24" s="28" t="s">
        <v>27</v>
      </c>
      <c r="C24" s="29">
        <v>195771813</v>
      </c>
      <c r="D24" s="29">
        <v>6584471</v>
      </c>
      <c r="E24" s="29">
        <f t="shared" ref="E24:E29" si="5">C24+D24</f>
        <v>202356284</v>
      </c>
      <c r="F24" s="29">
        <v>85841387</v>
      </c>
      <c r="G24" s="29">
        <v>85243535</v>
      </c>
      <c r="H24" s="29">
        <f t="shared" ref="H24:H29" si="6">E24-F24</f>
        <v>116514897</v>
      </c>
    </row>
    <row r="25" spans="1:8" s="22" customFormat="1" ht="13.5" customHeight="1" x14ac:dyDescent="0.25">
      <c r="A25" s="33"/>
      <c r="B25" s="28" t="s">
        <v>28</v>
      </c>
      <c r="C25" s="29">
        <v>3800223629</v>
      </c>
      <c r="D25" s="29">
        <v>463930204</v>
      </c>
      <c r="E25" s="29">
        <f t="shared" si="5"/>
        <v>4264153833</v>
      </c>
      <c r="F25" s="29">
        <v>679686307</v>
      </c>
      <c r="G25" s="29">
        <v>668103701</v>
      </c>
      <c r="H25" s="29">
        <f t="shared" si="6"/>
        <v>3584467526</v>
      </c>
    </row>
    <row r="26" spans="1:8" s="22" customFormat="1" ht="13.5" customHeight="1" x14ac:dyDescent="0.25">
      <c r="A26" s="33"/>
      <c r="B26" s="28" t="s">
        <v>29</v>
      </c>
      <c r="C26" s="29">
        <v>205743946</v>
      </c>
      <c r="D26" s="29">
        <v>113366257</v>
      </c>
      <c r="E26" s="29">
        <f t="shared" si="5"/>
        <v>319110203</v>
      </c>
      <c r="F26" s="29">
        <v>59094817</v>
      </c>
      <c r="G26" s="29">
        <v>59094817</v>
      </c>
      <c r="H26" s="29">
        <f t="shared" si="6"/>
        <v>260015386</v>
      </c>
    </row>
    <row r="27" spans="1:8" s="22" customFormat="1" ht="13.5" customHeight="1" x14ac:dyDescent="0.25">
      <c r="A27" s="27"/>
      <c r="B27" s="28" t="s">
        <v>30</v>
      </c>
      <c r="C27" s="29">
        <v>222115487</v>
      </c>
      <c r="D27" s="29">
        <v>-43196442</v>
      </c>
      <c r="E27" s="29">
        <f t="shared" si="5"/>
        <v>178919045</v>
      </c>
      <c r="F27" s="29">
        <v>12866350</v>
      </c>
      <c r="G27" s="29">
        <v>12866350</v>
      </c>
      <c r="H27" s="29">
        <f t="shared" si="6"/>
        <v>166052695</v>
      </c>
    </row>
    <row r="28" spans="1:8" s="22" customFormat="1" ht="13.5" customHeight="1" x14ac:dyDescent="0.25">
      <c r="A28" s="27"/>
      <c r="B28" s="28" t="s">
        <v>31</v>
      </c>
      <c r="C28" s="29">
        <v>32556109769</v>
      </c>
      <c r="D28" s="29">
        <v>800767447</v>
      </c>
      <c r="E28" s="29">
        <f t="shared" si="5"/>
        <v>33356877216</v>
      </c>
      <c r="F28" s="29">
        <v>14155378632</v>
      </c>
      <c r="G28" s="29">
        <v>13886705491</v>
      </c>
      <c r="H28" s="29">
        <f t="shared" si="6"/>
        <v>19201498584</v>
      </c>
    </row>
    <row r="29" spans="1:8" s="22" customFormat="1" ht="13.5" customHeight="1" x14ac:dyDescent="0.25">
      <c r="A29" s="27"/>
      <c r="B29" s="28" t="s">
        <v>32</v>
      </c>
      <c r="C29" s="29">
        <v>417612624</v>
      </c>
      <c r="D29" s="29">
        <v>69459290</v>
      </c>
      <c r="E29" s="29">
        <f t="shared" si="5"/>
        <v>487071914</v>
      </c>
      <c r="F29" s="29">
        <v>163969830</v>
      </c>
      <c r="G29" s="29">
        <v>160732850</v>
      </c>
      <c r="H29" s="29">
        <f t="shared" si="6"/>
        <v>323102084</v>
      </c>
    </row>
    <row r="30" spans="1:8" s="22" customFormat="1" ht="13.5" customHeight="1" x14ac:dyDescent="0.25">
      <c r="A30" s="27"/>
      <c r="B30" s="28" t="s">
        <v>33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</row>
    <row r="31" spans="1:8" s="22" customFormat="1" ht="6" customHeight="1" x14ac:dyDescent="0.25">
      <c r="A31" s="30"/>
      <c r="B31" s="31"/>
      <c r="C31" s="32"/>
      <c r="D31" s="32"/>
      <c r="E31" s="32"/>
      <c r="F31" s="32"/>
      <c r="G31" s="32"/>
      <c r="H31" s="32"/>
    </row>
    <row r="32" spans="1:8" s="22" customFormat="1" ht="18" customHeight="1" x14ac:dyDescent="0.25">
      <c r="A32" s="25" t="s">
        <v>34</v>
      </c>
      <c r="B32" s="25"/>
      <c r="C32" s="26">
        <f t="shared" ref="C32:G32" si="7">SUM(C33:C41)</f>
        <v>1993502856</v>
      </c>
      <c r="D32" s="26">
        <f>SUM(D33:D41)</f>
        <v>-419370000</v>
      </c>
      <c r="E32" s="26">
        <f t="shared" si="7"/>
        <v>1574132856</v>
      </c>
      <c r="F32" s="26">
        <f t="shared" si="7"/>
        <v>405266718</v>
      </c>
      <c r="G32" s="26">
        <f t="shared" si="7"/>
        <v>385988401</v>
      </c>
      <c r="H32" s="26">
        <f>E32-F32</f>
        <v>1168866138</v>
      </c>
    </row>
    <row r="33" spans="1:8" s="22" customFormat="1" ht="26.25" customHeight="1" x14ac:dyDescent="0.25">
      <c r="A33" s="27"/>
      <c r="B33" s="28" t="s">
        <v>35</v>
      </c>
      <c r="C33" s="29">
        <v>219993090</v>
      </c>
      <c r="D33" s="29">
        <v>4850231</v>
      </c>
      <c r="E33" s="29">
        <f t="shared" ref="E33:E41" si="8">C33+D33</f>
        <v>224843321</v>
      </c>
      <c r="F33" s="29">
        <v>86755547</v>
      </c>
      <c r="G33" s="29">
        <v>82762302</v>
      </c>
      <c r="H33" s="29">
        <f t="shared" ref="H33:H41" si="9">E33-F33</f>
        <v>138087774</v>
      </c>
    </row>
    <row r="34" spans="1:8" s="22" customFormat="1" ht="13.5" customHeight="1" x14ac:dyDescent="0.25">
      <c r="A34" s="27"/>
      <c r="B34" s="28" t="s">
        <v>36</v>
      </c>
      <c r="C34" s="29">
        <v>300873187</v>
      </c>
      <c r="D34" s="29">
        <v>50064215</v>
      </c>
      <c r="E34" s="29">
        <f t="shared" si="8"/>
        <v>350937402</v>
      </c>
      <c r="F34" s="29">
        <v>178689490</v>
      </c>
      <c r="G34" s="29">
        <v>164453010</v>
      </c>
      <c r="H34" s="29">
        <f>E34-F34</f>
        <v>172247912</v>
      </c>
    </row>
    <row r="35" spans="1:8" s="22" customFormat="1" ht="13.5" customHeight="1" x14ac:dyDescent="0.25">
      <c r="A35" s="27"/>
      <c r="B35" s="28" t="s">
        <v>37</v>
      </c>
      <c r="C35" s="29">
        <v>75062535</v>
      </c>
      <c r="D35" s="29">
        <v>-21938954</v>
      </c>
      <c r="E35" s="29">
        <f t="shared" si="8"/>
        <v>53123581</v>
      </c>
      <c r="F35" s="29">
        <v>22614169</v>
      </c>
      <c r="G35" s="29">
        <v>22614168</v>
      </c>
      <c r="H35" s="29">
        <f t="shared" si="9"/>
        <v>30509412</v>
      </c>
    </row>
    <row r="36" spans="1:8" s="22" customFormat="1" ht="13.5" customHeight="1" x14ac:dyDescent="0.25">
      <c r="A36" s="27"/>
      <c r="B36" s="28" t="s">
        <v>38</v>
      </c>
      <c r="C36" s="29">
        <v>0</v>
      </c>
      <c r="D36" s="29">
        <v>0</v>
      </c>
      <c r="E36" s="29">
        <f t="shared" si="8"/>
        <v>0</v>
      </c>
      <c r="F36" s="29">
        <v>0</v>
      </c>
      <c r="G36" s="29">
        <v>0</v>
      </c>
      <c r="H36" s="29">
        <f t="shared" si="9"/>
        <v>0</v>
      </c>
    </row>
    <row r="37" spans="1:8" s="22" customFormat="1" ht="13.5" customHeight="1" x14ac:dyDescent="0.25">
      <c r="A37" s="27"/>
      <c r="B37" s="28" t="s">
        <v>39</v>
      </c>
      <c r="C37" s="29">
        <v>935667939</v>
      </c>
      <c r="D37" s="29">
        <v>-141983543</v>
      </c>
      <c r="E37" s="29">
        <f t="shared" si="8"/>
        <v>793684396</v>
      </c>
      <c r="F37" s="29">
        <v>52852544</v>
      </c>
      <c r="G37" s="29">
        <v>52722700</v>
      </c>
      <c r="H37" s="29">
        <f t="shared" si="9"/>
        <v>740831852</v>
      </c>
    </row>
    <row r="38" spans="1:8" s="22" customFormat="1" ht="13.5" customHeight="1" x14ac:dyDescent="0.25">
      <c r="A38" s="27"/>
      <c r="B38" s="28" t="s">
        <v>40</v>
      </c>
      <c r="C38" s="29">
        <v>0</v>
      </c>
      <c r="D38" s="29">
        <v>0</v>
      </c>
      <c r="E38" s="29">
        <f t="shared" si="8"/>
        <v>0</v>
      </c>
      <c r="F38" s="29">
        <v>0</v>
      </c>
      <c r="G38" s="32">
        <v>0</v>
      </c>
      <c r="H38" s="29">
        <f t="shared" si="9"/>
        <v>0</v>
      </c>
    </row>
    <row r="39" spans="1:8" s="22" customFormat="1" ht="13.5" customHeight="1" x14ac:dyDescent="0.25">
      <c r="A39" s="27"/>
      <c r="B39" s="28" t="s">
        <v>41</v>
      </c>
      <c r="C39" s="29">
        <v>140992105</v>
      </c>
      <c r="D39" s="29">
        <v>10552051</v>
      </c>
      <c r="E39" s="29">
        <f t="shared" si="8"/>
        <v>151544156</v>
      </c>
      <c r="F39" s="29">
        <v>64354968</v>
      </c>
      <c r="G39" s="29">
        <v>63436221</v>
      </c>
      <c r="H39" s="29">
        <f t="shared" si="9"/>
        <v>87189188</v>
      </c>
    </row>
    <row r="40" spans="1:8" s="22" customFormat="1" ht="13.5" customHeight="1" x14ac:dyDescent="0.25">
      <c r="A40" s="27"/>
      <c r="B40" s="28" t="s">
        <v>42</v>
      </c>
      <c r="C40" s="29">
        <v>320914000</v>
      </c>
      <c r="D40" s="29">
        <v>-320914000</v>
      </c>
      <c r="E40" s="29">
        <f t="shared" si="8"/>
        <v>0</v>
      </c>
      <c r="F40" s="29">
        <v>0</v>
      </c>
      <c r="G40" s="29">
        <v>0</v>
      </c>
      <c r="H40" s="29">
        <f t="shared" si="9"/>
        <v>0</v>
      </c>
    </row>
    <row r="41" spans="1:8" s="22" customFormat="1" ht="13.5" customHeight="1" x14ac:dyDescent="0.25">
      <c r="A41" s="27"/>
      <c r="B41" s="28" t="s">
        <v>43</v>
      </c>
      <c r="C41" s="29">
        <v>0</v>
      </c>
      <c r="D41" s="29">
        <v>0</v>
      </c>
      <c r="E41" s="29">
        <f t="shared" si="8"/>
        <v>0</v>
      </c>
      <c r="F41" s="29">
        <v>0</v>
      </c>
      <c r="G41" s="29">
        <v>0</v>
      </c>
      <c r="H41" s="29">
        <f t="shared" si="9"/>
        <v>0</v>
      </c>
    </row>
    <row r="42" spans="1:8" s="22" customFormat="1" ht="6" customHeight="1" x14ac:dyDescent="0.25">
      <c r="A42" s="30"/>
      <c r="B42" s="31"/>
      <c r="C42" s="32"/>
      <c r="D42" s="32"/>
      <c r="E42" s="32"/>
      <c r="F42" s="32"/>
      <c r="G42" s="32"/>
      <c r="H42" s="32"/>
    </row>
    <row r="43" spans="1:8" s="22" customFormat="1" ht="27.95" customHeight="1" x14ac:dyDescent="0.25">
      <c r="A43" s="34" t="s">
        <v>44</v>
      </c>
      <c r="B43" s="34"/>
      <c r="C43" s="35">
        <f>SUM(C44:C47)</f>
        <v>29770499376</v>
      </c>
      <c r="D43" s="35">
        <f t="shared" ref="D43:G43" si="10">SUM(D44:D47)</f>
        <v>3041454868</v>
      </c>
      <c r="E43" s="35">
        <f t="shared" si="10"/>
        <v>32811954244</v>
      </c>
      <c r="F43" s="35">
        <f t="shared" si="10"/>
        <v>18909641024</v>
      </c>
      <c r="G43" s="35">
        <f t="shared" si="10"/>
        <v>18577830261</v>
      </c>
      <c r="H43" s="35">
        <f>E43-F43</f>
        <v>13902313220</v>
      </c>
    </row>
    <row r="44" spans="1:8" s="22" customFormat="1" ht="26.25" customHeight="1" x14ac:dyDescent="0.25">
      <c r="A44" s="27"/>
      <c r="B44" s="28" t="s">
        <v>45</v>
      </c>
      <c r="C44" s="29">
        <v>3213702184</v>
      </c>
      <c r="D44" s="29">
        <v>0</v>
      </c>
      <c r="E44" s="29">
        <f>C44+D44</f>
        <v>3213702184</v>
      </c>
      <c r="F44" s="29">
        <v>1977623769</v>
      </c>
      <c r="G44" s="29">
        <v>1977623769</v>
      </c>
      <c r="H44" s="29">
        <f t="shared" ref="H44:H47" si="11">E44-F44</f>
        <v>1236078415</v>
      </c>
    </row>
    <row r="45" spans="1:8" s="22" customFormat="1" ht="26.25" customHeight="1" x14ac:dyDescent="0.25">
      <c r="A45" s="27"/>
      <c r="B45" s="28" t="s">
        <v>46</v>
      </c>
      <c r="C45" s="29">
        <v>26499519123</v>
      </c>
      <c r="D45" s="29">
        <v>3038265432</v>
      </c>
      <c r="E45" s="29">
        <f>C45+D45</f>
        <v>29537784555</v>
      </c>
      <c r="F45" s="29">
        <v>16929492359</v>
      </c>
      <c r="G45" s="29">
        <v>16597681596</v>
      </c>
      <c r="H45" s="29">
        <f t="shared" si="11"/>
        <v>12608292196</v>
      </c>
    </row>
    <row r="46" spans="1:8" s="22" customFormat="1" ht="13.5" customHeight="1" x14ac:dyDescent="0.25">
      <c r="A46" s="27"/>
      <c r="B46" s="28" t="s">
        <v>47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</row>
    <row r="47" spans="1:8" s="22" customFormat="1" ht="13.5" customHeight="1" x14ac:dyDescent="0.25">
      <c r="A47" s="36"/>
      <c r="B47" s="37" t="s">
        <v>48</v>
      </c>
      <c r="C47" s="38">
        <v>57278069</v>
      </c>
      <c r="D47" s="38">
        <v>3189436</v>
      </c>
      <c r="E47" s="38">
        <f t="shared" ref="E47" si="12">C47+D47</f>
        <v>60467505</v>
      </c>
      <c r="F47" s="38">
        <v>2524896</v>
      </c>
      <c r="G47" s="38">
        <v>2524896</v>
      </c>
      <c r="H47" s="38">
        <f t="shared" si="11"/>
        <v>57942609</v>
      </c>
    </row>
    <row r="48" spans="1:8" s="22" customFormat="1" ht="12.75" x14ac:dyDescent="0.25">
      <c r="A48" s="39" t="s">
        <v>49</v>
      </c>
      <c r="B48" s="39"/>
      <c r="C48" s="39"/>
      <c r="D48" s="39"/>
      <c r="E48" s="39"/>
      <c r="F48" s="39"/>
      <c r="G48" s="39"/>
      <c r="H48" s="39"/>
    </row>
    <row r="49" spans="1:8" x14ac:dyDescent="0.25">
      <c r="A49" s="22"/>
      <c r="B49" s="22"/>
      <c r="C49" s="40"/>
      <c r="D49" s="41"/>
      <c r="E49" s="40"/>
      <c r="F49" s="40"/>
      <c r="G49" s="40"/>
      <c r="H49" s="40"/>
    </row>
    <row r="50" spans="1:8" x14ac:dyDescent="0.25">
      <c r="A50" s="22"/>
      <c r="B50" s="22"/>
      <c r="C50" s="40"/>
      <c r="D50" s="41"/>
      <c r="E50" s="40"/>
      <c r="F50" s="40"/>
      <c r="G50" s="40"/>
      <c r="H50" s="40"/>
    </row>
    <row r="51" spans="1:8" x14ac:dyDescent="0.25">
      <c r="A51" s="22"/>
      <c r="B51" s="22"/>
      <c r="C51" s="40"/>
      <c r="D51" s="41"/>
      <c r="E51" s="40"/>
      <c r="F51" s="40"/>
      <c r="G51" s="40"/>
      <c r="H51" s="40"/>
    </row>
    <row r="52" spans="1:8" x14ac:dyDescent="0.25">
      <c r="A52" s="22"/>
      <c r="B52" s="22"/>
      <c r="C52" s="42"/>
      <c r="D52" s="42"/>
      <c r="E52" s="42"/>
      <c r="F52" s="42"/>
      <c r="G52" s="42"/>
      <c r="H52" s="40"/>
    </row>
    <row r="53" spans="1:8" x14ac:dyDescent="0.25">
      <c r="A53" s="22"/>
      <c r="B53" s="22"/>
      <c r="C53" s="40"/>
      <c r="D53" s="41"/>
      <c r="E53" s="40"/>
      <c r="F53" s="40"/>
      <c r="G53" s="40"/>
      <c r="H53" s="40"/>
    </row>
    <row r="54" spans="1:8" x14ac:dyDescent="0.25">
      <c r="A54" s="22"/>
      <c r="B54" s="22"/>
      <c r="C54" s="40"/>
      <c r="D54" s="41"/>
      <c r="E54" s="40"/>
      <c r="F54" s="40"/>
      <c r="G54" s="40"/>
      <c r="H54" s="40"/>
    </row>
    <row r="55" spans="1:8" x14ac:dyDescent="0.25">
      <c r="A55" s="22"/>
      <c r="B55" s="22"/>
      <c r="C55" s="40"/>
      <c r="D55" s="41"/>
      <c r="E55" s="40"/>
      <c r="F55" s="40"/>
      <c r="G55" s="40"/>
      <c r="H55" s="40"/>
    </row>
    <row r="56" spans="1:8" x14ac:dyDescent="0.25">
      <c r="A56" s="22"/>
      <c r="B56" s="22"/>
      <c r="C56" s="40"/>
      <c r="D56" s="41"/>
      <c r="E56" s="40"/>
      <c r="F56" s="40"/>
      <c r="G56" s="40"/>
      <c r="H56" s="40"/>
    </row>
    <row r="57" spans="1:8" x14ac:dyDescent="0.25">
      <c r="A57" s="22"/>
      <c r="B57" s="22"/>
      <c r="C57" s="40"/>
      <c r="D57" s="41"/>
      <c r="E57" s="40"/>
      <c r="F57" s="40"/>
      <c r="G57" s="40"/>
      <c r="H57" s="40"/>
    </row>
    <row r="58" spans="1:8" x14ac:dyDescent="0.25">
      <c r="A58" s="22"/>
      <c r="B58" s="22"/>
      <c r="C58" s="40"/>
      <c r="D58" s="41"/>
      <c r="E58" s="40"/>
      <c r="F58" s="40"/>
      <c r="G58" s="40"/>
      <c r="H58" s="40"/>
    </row>
    <row r="59" spans="1:8" x14ac:dyDescent="0.25">
      <c r="A59" s="22"/>
      <c r="B59" s="22"/>
      <c r="C59" s="40"/>
      <c r="D59" s="41"/>
      <c r="E59" s="40"/>
      <c r="F59" s="40"/>
      <c r="G59" s="40"/>
      <c r="H59" s="40"/>
    </row>
    <row r="60" spans="1:8" x14ac:dyDescent="0.25">
      <c r="A60" s="22"/>
      <c r="B60" s="22"/>
      <c r="C60" s="40"/>
      <c r="D60" s="41"/>
      <c r="E60" s="40"/>
      <c r="F60" s="40"/>
      <c r="G60" s="40"/>
      <c r="H60" s="40"/>
    </row>
    <row r="61" spans="1:8" x14ac:dyDescent="0.25">
      <c r="A61" s="22"/>
      <c r="B61" s="22"/>
      <c r="C61" s="40"/>
      <c r="D61" s="41"/>
      <c r="E61" s="40"/>
      <c r="F61" s="40"/>
      <c r="G61" s="40"/>
      <c r="H61" s="40"/>
    </row>
    <row r="62" spans="1:8" x14ac:dyDescent="0.25">
      <c r="A62" s="22"/>
      <c r="B62" s="22"/>
      <c r="C62" s="40"/>
      <c r="D62" s="41"/>
      <c r="E62" s="40"/>
      <c r="F62" s="40"/>
      <c r="G62" s="40"/>
      <c r="H62" s="40"/>
    </row>
    <row r="63" spans="1:8" x14ac:dyDescent="0.25">
      <c r="A63" s="22"/>
      <c r="B63" s="22"/>
      <c r="C63" s="40"/>
      <c r="D63" s="41"/>
      <c r="E63" s="40"/>
      <c r="F63" s="40"/>
      <c r="G63" s="40"/>
      <c r="H63" s="40"/>
    </row>
    <row r="64" spans="1:8" x14ac:dyDescent="0.25">
      <c r="A64" s="22"/>
      <c r="B64" s="22"/>
      <c r="C64" s="40"/>
      <c r="D64" s="41"/>
      <c r="E64" s="40"/>
      <c r="F64" s="40"/>
      <c r="G64" s="40"/>
      <c r="H64" s="40"/>
    </row>
    <row r="65" spans="1:8" x14ac:dyDescent="0.25">
      <c r="A65" s="22"/>
      <c r="B65" s="22"/>
      <c r="C65" s="40"/>
      <c r="D65" s="41"/>
      <c r="E65" s="40"/>
      <c r="F65" s="40"/>
      <c r="G65" s="40"/>
      <c r="H65" s="40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2023-08-01T19:18:26Z</dcterms:created>
  <dcterms:modified xsi:type="dcterms:W3CDTF">2023-08-01T19:18:26Z</dcterms:modified>
</cp:coreProperties>
</file>