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0D86EF3B-0804-4D22-A6C5-DC0B76BF09BA}" xr6:coauthVersionLast="40" xr6:coauthVersionMax="40" xr10:uidLastSave="{00000000-0000-0000-0000-000000000000}"/>
  <bookViews>
    <workbookView xWindow="0" yWindow="0" windowWidth="25200" windowHeight="11775" xr2:uid="{AE164BE1-384A-4B1C-9A1B-6E405BA88A44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F25" i="1"/>
  <c r="E25" i="1"/>
  <c r="C25" i="1"/>
  <c r="B25" i="1"/>
  <c r="D25" i="1" s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11" i="1" s="1"/>
  <c r="G11" i="1" s="1"/>
  <c r="D12" i="1"/>
  <c r="G12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<sst xmlns="http://schemas.openxmlformats.org/spreadsheetml/2006/main" count="51" uniqueCount="51">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</sst>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justify" vertical="top"/>
    </xf>
    <xf numFmtId="164" fontId="9" fillId="0" borderId="0" xfId="3" applyNumberFormat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164" fontId="9" fillId="0" borderId="0" xfId="1" applyNumberFormat="1" applyFont="1" applyAlignment="1">
      <alignment horizontal="right"/>
    </xf>
    <xf numFmtId="164" fontId="9" fillId="5" borderId="0" xfId="1" applyNumberFormat="1" applyFont="1" applyFill="1" applyAlignment="1">
      <alignment horizontal="right" vertical="top"/>
    </xf>
    <xf numFmtId="164" fontId="9" fillId="5" borderId="0" xfId="3" applyNumberFormat="1" applyFill="1" applyAlignment="1">
      <alignment horizontal="right" vertical="top"/>
    </xf>
    <xf numFmtId="0" fontId="10" fillId="0" borderId="0" xfId="1" applyFont="1"/>
    <xf numFmtId="0" fontId="11" fillId="0" borderId="0" xfId="3" applyFont="1" applyAlignment="1">
      <alignment horizontal="justify" vertical="top"/>
    </xf>
    <xf numFmtId="164" fontId="11" fillId="0" borderId="0" xfId="3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12" fillId="0" borderId="0" xfId="3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 vertical="top"/>
    </xf>
    <xf numFmtId="0" fontId="11" fillId="0" borderId="0" xfId="1" applyFont="1"/>
    <xf numFmtId="164" fontId="9" fillId="5" borderId="0" xfId="1" applyNumberFormat="1" applyFont="1" applyFill="1" applyAlignment="1">
      <alignment horizontal="right"/>
    </xf>
    <xf numFmtId="0" fontId="3" fillId="0" borderId="10" xfId="3" applyFont="1" applyBorder="1" applyAlignment="1">
      <alignment horizontal="justify" vertical="top"/>
    </xf>
    <xf numFmtId="164" fontId="9" fillId="0" borderId="10" xfId="3" applyNumberFormat="1" applyBorder="1" applyAlignment="1">
      <alignment horizontal="right" vertical="top"/>
    </xf>
    <xf numFmtId="164" fontId="9" fillId="5" borderId="10" xfId="1" applyNumberFormat="1" applyFont="1" applyFill="1" applyBorder="1" applyAlignment="1">
      <alignment horizontal="right" vertical="top"/>
    </xf>
    <xf numFmtId="164" fontId="9" fillId="5" borderId="10" xfId="3" applyNumberFormat="1" applyFill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Border="1"/>
    <xf numFmtId="165" fontId="9" fillId="0" borderId="0" xfId="3" applyNumberFormat="1" applyAlignment="1">
      <alignment horizontal="right" vertical="top"/>
    </xf>
  </cellXfs>
  <cellStyles count="4">
    <cellStyle name="Normal" xfId="0" builtinId="0"/>
    <cellStyle name="Normal 12 3" xfId="1" xr:uid="{3754FC86-5032-4D71-AA38-D5A584580924}"/>
    <cellStyle name="Normal 13 2 3" xfId="2" xr:uid="{06D4F34A-D686-4718-BB2A-62A9E09DCCBC}"/>
    <cellStyle name="Normal 3_1. Ingreso Público" xfId="3" xr:uid="{0E1C77E4-B205-4BF2-9FD1-1F44B2DAE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95F0-1F4C-47CF-9B33-D1A74C69B352}">
  <dimension ref="A1:I45"/>
  <sheetViews>
    <sheetView showGridLines="0" tabSelected="1" workbookViewId="0">
      <selection sqref="A1:G45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9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4" customFormat="1" ht="3.75" customHeight="1" x14ac:dyDescent="0.25">
      <c r="A10" s="13"/>
      <c r="B10" s="13"/>
      <c r="C10" s="13"/>
      <c r="D10" s="13"/>
      <c r="E10" s="13"/>
      <c r="F10" s="13"/>
    </row>
    <row r="11" spans="1:9" s="17" customFormat="1" ht="12.75" x14ac:dyDescent="0.25">
      <c r="A11" s="15" t="s">
        <v>16</v>
      </c>
      <c r="B11" s="16">
        <f>SUM(B12:B25,B28:B44)</f>
        <v>81187899203</v>
      </c>
      <c r="C11" s="16">
        <f>SUM(C12:C25,C28:C44)</f>
        <v>3741258503</v>
      </c>
      <c r="D11" s="16">
        <f>SUM(D12:D25,D28:D44)</f>
        <v>84929157706</v>
      </c>
      <c r="E11" s="16">
        <f>SUM(E12:E25,E28:E44)</f>
        <v>37219111151</v>
      </c>
      <c r="F11" s="16">
        <f>SUM(F12:F25,F28:F44)</f>
        <v>36470186025</v>
      </c>
      <c r="G11" s="16">
        <f>D11-E11</f>
        <v>47710046555</v>
      </c>
      <c r="I11" s="18"/>
    </row>
    <row r="12" spans="1:9" s="2" customFormat="1" ht="12.75" x14ac:dyDescent="0.2">
      <c r="A12" s="19" t="s">
        <v>17</v>
      </c>
      <c r="B12" s="20">
        <v>33602335</v>
      </c>
      <c r="C12" s="21">
        <v>5981882</v>
      </c>
      <c r="D12" s="20">
        <f>B12+C12</f>
        <v>39584217</v>
      </c>
      <c r="E12" s="20">
        <v>12673363</v>
      </c>
      <c r="F12" s="20">
        <v>12653840</v>
      </c>
      <c r="G12" s="22">
        <f t="shared" ref="G12:G44" si="0">D12-E12</f>
        <v>26910854</v>
      </c>
    </row>
    <row r="13" spans="1:9" s="2" customFormat="1" ht="12.75" x14ac:dyDescent="0.2">
      <c r="A13" s="19" t="s">
        <v>18</v>
      </c>
      <c r="B13" s="20">
        <v>410854309</v>
      </c>
      <c r="C13" s="21">
        <v>81645422</v>
      </c>
      <c r="D13" s="20">
        <f t="shared" ref="D13:D44" si="1">B13+C13</f>
        <v>492499731</v>
      </c>
      <c r="E13" s="20">
        <v>215570856</v>
      </c>
      <c r="F13" s="23">
        <v>215570856</v>
      </c>
      <c r="G13" s="22">
        <f t="shared" si="0"/>
        <v>276928875</v>
      </c>
    </row>
    <row r="14" spans="1:9" s="2" customFormat="1" ht="12.75" x14ac:dyDescent="0.2">
      <c r="A14" s="19" t="s">
        <v>19</v>
      </c>
      <c r="B14" s="20">
        <v>1538538615</v>
      </c>
      <c r="C14" s="21">
        <v>444797868</v>
      </c>
      <c r="D14" s="20">
        <f t="shared" si="1"/>
        <v>1983336483</v>
      </c>
      <c r="E14" s="20">
        <v>938894480</v>
      </c>
      <c r="F14" s="23">
        <v>845628488</v>
      </c>
      <c r="G14" s="22">
        <f t="shared" si="0"/>
        <v>1044442003</v>
      </c>
    </row>
    <row r="15" spans="1:9" s="2" customFormat="1" ht="12.75" x14ac:dyDescent="0.2">
      <c r="A15" s="19" t="s">
        <v>20</v>
      </c>
      <c r="B15" s="20">
        <v>178129591</v>
      </c>
      <c r="C15" s="21">
        <v>8083126</v>
      </c>
      <c r="D15" s="20">
        <f t="shared" si="1"/>
        <v>186212717</v>
      </c>
      <c r="E15" s="20">
        <v>84888918</v>
      </c>
      <c r="F15" s="23">
        <v>67103289</v>
      </c>
      <c r="G15" s="22">
        <f t="shared" si="0"/>
        <v>101323799</v>
      </c>
    </row>
    <row r="16" spans="1:9" s="2" customFormat="1" ht="12.75" x14ac:dyDescent="0.2">
      <c r="A16" s="19" t="s">
        <v>21</v>
      </c>
      <c r="B16" s="20">
        <v>66396927</v>
      </c>
      <c r="C16" s="24">
        <v>25751326</v>
      </c>
      <c r="D16" s="20">
        <f t="shared" si="1"/>
        <v>92148253</v>
      </c>
      <c r="E16" s="25">
        <v>30188614</v>
      </c>
      <c r="F16" s="24">
        <v>30188614</v>
      </c>
      <c r="G16" s="22">
        <f t="shared" si="0"/>
        <v>61959639</v>
      </c>
    </row>
    <row r="17" spans="1:7" s="2" customFormat="1" ht="12.75" x14ac:dyDescent="0.2">
      <c r="A17" s="19" t="s">
        <v>22</v>
      </c>
      <c r="B17" s="20">
        <v>103319196</v>
      </c>
      <c r="C17" s="24">
        <v>32775768</v>
      </c>
      <c r="D17" s="20">
        <f t="shared" si="1"/>
        <v>136094964</v>
      </c>
      <c r="E17" s="25">
        <v>44541205</v>
      </c>
      <c r="F17" s="25">
        <v>43755469</v>
      </c>
      <c r="G17" s="22">
        <f t="shared" si="0"/>
        <v>91553759</v>
      </c>
    </row>
    <row r="18" spans="1:7" s="2" customFormat="1" ht="12.75" x14ac:dyDescent="0.2">
      <c r="A18" s="19" t="s">
        <v>23</v>
      </c>
      <c r="B18" s="20">
        <v>3292667305</v>
      </c>
      <c r="C18" s="21">
        <v>332943245</v>
      </c>
      <c r="D18" s="20">
        <f t="shared" si="1"/>
        <v>3625610550</v>
      </c>
      <c r="E18" s="21">
        <v>804998767</v>
      </c>
      <c r="F18" s="21">
        <v>793414966</v>
      </c>
      <c r="G18" s="22">
        <f t="shared" si="0"/>
        <v>2820611783</v>
      </c>
    </row>
    <row r="19" spans="1:7" s="2" customFormat="1" ht="12.75" x14ac:dyDescent="0.2">
      <c r="A19" s="19" t="s">
        <v>24</v>
      </c>
      <c r="B19" s="20">
        <v>111994222</v>
      </c>
      <c r="C19" s="24">
        <v>30772990</v>
      </c>
      <c r="D19" s="20">
        <f t="shared" si="1"/>
        <v>142767212</v>
      </c>
      <c r="E19" s="25">
        <v>67128537</v>
      </c>
      <c r="F19" s="24">
        <v>66533097</v>
      </c>
      <c r="G19" s="22">
        <f t="shared" si="0"/>
        <v>75638675</v>
      </c>
    </row>
    <row r="20" spans="1:7" s="2" customFormat="1" ht="12.75" x14ac:dyDescent="0.2">
      <c r="A20" s="19" t="s">
        <v>25</v>
      </c>
      <c r="B20" s="20">
        <v>106731450</v>
      </c>
      <c r="C20" s="21">
        <v>40620398</v>
      </c>
      <c r="D20" s="20">
        <f t="shared" si="1"/>
        <v>147351848</v>
      </c>
      <c r="E20" s="20">
        <v>83832197</v>
      </c>
      <c r="F20" s="23">
        <v>79862986</v>
      </c>
      <c r="G20" s="22">
        <f t="shared" si="0"/>
        <v>63519651</v>
      </c>
    </row>
    <row r="21" spans="1:7" s="2" customFormat="1" ht="12.75" x14ac:dyDescent="0.2">
      <c r="A21" s="19" t="s">
        <v>26</v>
      </c>
      <c r="B21" s="20">
        <v>79445013</v>
      </c>
      <c r="C21" s="21">
        <v>81338800</v>
      </c>
      <c r="D21" s="20">
        <f t="shared" si="1"/>
        <v>160783813</v>
      </c>
      <c r="E21" s="20">
        <v>107495329</v>
      </c>
      <c r="F21" s="23">
        <v>104677228</v>
      </c>
      <c r="G21" s="22">
        <f t="shared" si="0"/>
        <v>53288484</v>
      </c>
    </row>
    <row r="22" spans="1:7" s="2" customFormat="1" ht="12.75" x14ac:dyDescent="0.2">
      <c r="A22" s="19" t="s">
        <v>27</v>
      </c>
      <c r="B22" s="20">
        <v>237888887</v>
      </c>
      <c r="C22" s="24">
        <v>108563547</v>
      </c>
      <c r="D22" s="20">
        <f t="shared" si="1"/>
        <v>346452434</v>
      </c>
      <c r="E22" s="25">
        <v>178689491</v>
      </c>
      <c r="F22" s="25">
        <v>164453010</v>
      </c>
      <c r="G22" s="22">
        <f t="shared" si="0"/>
        <v>167762943</v>
      </c>
    </row>
    <row r="23" spans="1:7" s="2" customFormat="1" ht="12.75" x14ac:dyDescent="0.2">
      <c r="A23" s="19" t="s">
        <v>28</v>
      </c>
      <c r="B23" s="20">
        <v>134242104</v>
      </c>
      <c r="C23" s="21">
        <v>17303856</v>
      </c>
      <c r="D23" s="20">
        <f t="shared" si="1"/>
        <v>151545960</v>
      </c>
      <c r="E23" s="20">
        <v>64356773</v>
      </c>
      <c r="F23" s="23">
        <v>63438026</v>
      </c>
      <c r="G23" s="22">
        <f t="shared" si="0"/>
        <v>87189187</v>
      </c>
    </row>
    <row r="24" spans="1:7" s="2" customFormat="1" ht="12.75" x14ac:dyDescent="0.2">
      <c r="A24" s="19" t="s">
        <v>29</v>
      </c>
      <c r="B24" s="20">
        <v>23174872</v>
      </c>
      <c r="C24" s="21">
        <v>401331</v>
      </c>
      <c r="D24" s="20">
        <f t="shared" si="1"/>
        <v>23576203</v>
      </c>
      <c r="E24" s="20">
        <v>13611762</v>
      </c>
      <c r="F24" s="21">
        <v>13509059</v>
      </c>
      <c r="G24" s="22">
        <f t="shared" si="0"/>
        <v>9964441</v>
      </c>
    </row>
    <row r="25" spans="1:7" s="26" customFormat="1" ht="12.75" x14ac:dyDescent="0.2">
      <c r="A25" s="19" t="s">
        <v>30</v>
      </c>
      <c r="B25" s="20">
        <f>SUM(B26:B27)</f>
        <v>32542082147</v>
      </c>
      <c r="C25" s="20">
        <f t="shared" ref="C25:F25" si="2">SUM(C26:C27)</f>
        <v>756963245</v>
      </c>
      <c r="D25" s="20">
        <f t="shared" si="1"/>
        <v>33299045392</v>
      </c>
      <c r="E25" s="20">
        <f t="shared" si="2"/>
        <v>14153795512</v>
      </c>
      <c r="F25" s="20">
        <f t="shared" si="2"/>
        <v>13885124277</v>
      </c>
      <c r="G25" s="22">
        <f t="shared" si="0"/>
        <v>19145249880</v>
      </c>
    </row>
    <row r="26" spans="1:7" s="33" customFormat="1" ht="12" x14ac:dyDescent="0.2">
      <c r="A26" s="27" t="s">
        <v>31</v>
      </c>
      <c r="B26" s="28">
        <v>12248680812</v>
      </c>
      <c r="C26" s="29">
        <v>720068543</v>
      </c>
      <c r="D26" s="30">
        <f t="shared" si="1"/>
        <v>12968749355</v>
      </c>
      <c r="E26" s="28">
        <v>6302588339</v>
      </c>
      <c r="F26" s="31">
        <v>6035898993</v>
      </c>
      <c r="G26" s="32">
        <f t="shared" si="0"/>
        <v>6666161016</v>
      </c>
    </row>
    <row r="27" spans="1:7" s="33" customFormat="1" ht="12" x14ac:dyDescent="0.2">
      <c r="A27" s="27" t="s">
        <v>32</v>
      </c>
      <c r="B27" s="28">
        <v>20293401335</v>
      </c>
      <c r="C27" s="29">
        <v>36894702</v>
      </c>
      <c r="D27" s="30">
        <f t="shared" si="1"/>
        <v>20330296037</v>
      </c>
      <c r="E27" s="28">
        <v>7851207173</v>
      </c>
      <c r="F27" s="31">
        <v>7849225284</v>
      </c>
      <c r="G27" s="32">
        <f t="shared" si="0"/>
        <v>12479088864</v>
      </c>
    </row>
    <row r="28" spans="1:7" s="2" customFormat="1" ht="12.75" x14ac:dyDescent="0.2">
      <c r="A28" s="19" t="s">
        <v>33</v>
      </c>
      <c r="B28" s="20">
        <v>2788728743</v>
      </c>
      <c r="C28" s="21">
        <v>846769892</v>
      </c>
      <c r="D28" s="20">
        <f t="shared" si="1"/>
        <v>3635498635</v>
      </c>
      <c r="E28" s="20">
        <v>1404786144</v>
      </c>
      <c r="F28" s="23">
        <v>1404785597</v>
      </c>
      <c r="G28" s="22">
        <f t="shared" si="0"/>
        <v>2230712491</v>
      </c>
    </row>
    <row r="29" spans="1:7" s="2" customFormat="1" ht="12.75" x14ac:dyDescent="0.2">
      <c r="A29" s="19" t="s">
        <v>34</v>
      </c>
      <c r="B29" s="20">
        <v>46815780</v>
      </c>
      <c r="C29" s="21">
        <v>7584535</v>
      </c>
      <c r="D29" s="20">
        <f t="shared" si="1"/>
        <v>54400315</v>
      </c>
      <c r="E29" s="20">
        <v>18838935</v>
      </c>
      <c r="F29" s="23">
        <v>18709091</v>
      </c>
      <c r="G29" s="22">
        <f t="shared" si="0"/>
        <v>35561380</v>
      </c>
    </row>
    <row r="30" spans="1:7" s="2" customFormat="1" ht="12.75" x14ac:dyDescent="0.2">
      <c r="A30" s="19" t="s">
        <v>35</v>
      </c>
      <c r="B30" s="20">
        <v>4409737</v>
      </c>
      <c r="C30" s="21">
        <v>16908862</v>
      </c>
      <c r="D30" s="20">
        <f t="shared" si="1"/>
        <v>21318599</v>
      </c>
      <c r="E30" s="20">
        <v>2911509</v>
      </c>
      <c r="F30" s="21">
        <v>2892172</v>
      </c>
      <c r="G30" s="22">
        <f t="shared" si="0"/>
        <v>18407090</v>
      </c>
    </row>
    <row r="31" spans="1:7" s="2" customFormat="1" ht="12.75" x14ac:dyDescent="0.2">
      <c r="A31" s="19" t="s">
        <v>36</v>
      </c>
      <c r="B31" s="20">
        <v>31696857</v>
      </c>
      <c r="C31" s="21">
        <v>1091394</v>
      </c>
      <c r="D31" s="20">
        <f t="shared" si="1"/>
        <v>32788251</v>
      </c>
      <c r="E31" s="20">
        <v>13788666</v>
      </c>
      <c r="F31" s="23">
        <v>13788480</v>
      </c>
      <c r="G31" s="22">
        <f t="shared" si="0"/>
        <v>18999585</v>
      </c>
    </row>
    <row r="32" spans="1:7" s="2" customFormat="1" ht="25.5" x14ac:dyDescent="0.2">
      <c r="A32" s="19" t="s">
        <v>37</v>
      </c>
      <c r="B32" s="20">
        <v>42768662</v>
      </c>
      <c r="C32" s="24">
        <v>2039535</v>
      </c>
      <c r="D32" s="20">
        <f t="shared" si="1"/>
        <v>44808197</v>
      </c>
      <c r="E32" s="25">
        <v>18712850</v>
      </c>
      <c r="F32" s="24">
        <v>18710438</v>
      </c>
      <c r="G32" s="22">
        <f>D32-E32</f>
        <v>26095347</v>
      </c>
    </row>
    <row r="33" spans="1:7" s="2" customFormat="1" ht="12.75" x14ac:dyDescent="0.2">
      <c r="A33" s="19" t="s">
        <v>38</v>
      </c>
      <c r="B33" s="20">
        <v>6523762</v>
      </c>
      <c r="C33" s="24">
        <v>273189</v>
      </c>
      <c r="D33" s="20">
        <f t="shared" si="1"/>
        <v>6796951</v>
      </c>
      <c r="E33" s="25">
        <v>2923350</v>
      </c>
      <c r="F33" s="34">
        <v>2899316</v>
      </c>
      <c r="G33" s="22">
        <f>D33-E33</f>
        <v>3873601</v>
      </c>
    </row>
    <row r="34" spans="1:7" s="2" customFormat="1" ht="12.75" x14ac:dyDescent="0.2">
      <c r="A34" s="19" t="s">
        <v>39</v>
      </c>
      <c r="B34" s="20">
        <v>22891616</v>
      </c>
      <c r="C34" s="24">
        <v>438991</v>
      </c>
      <c r="D34" s="20">
        <f t="shared" si="1"/>
        <v>23330607</v>
      </c>
      <c r="E34" s="25">
        <v>8960699</v>
      </c>
      <c r="F34" s="34">
        <v>8928554</v>
      </c>
      <c r="G34" s="22">
        <f>D34-E34</f>
        <v>14369908</v>
      </c>
    </row>
    <row r="35" spans="1:7" s="2" customFormat="1" ht="12.75" x14ac:dyDescent="0.2">
      <c r="A35" s="19" t="s">
        <v>40</v>
      </c>
      <c r="B35" s="20">
        <v>11554983</v>
      </c>
      <c r="C35" s="21">
        <v>438145</v>
      </c>
      <c r="D35" s="20">
        <f t="shared" si="1"/>
        <v>11993128</v>
      </c>
      <c r="E35" s="20">
        <v>4492715</v>
      </c>
      <c r="F35" s="23">
        <v>4492715</v>
      </c>
      <c r="G35" s="22">
        <f t="shared" si="0"/>
        <v>7500413</v>
      </c>
    </row>
    <row r="36" spans="1:7" s="2" customFormat="1" ht="25.5" x14ac:dyDescent="0.2">
      <c r="A36" s="19" t="s">
        <v>41</v>
      </c>
      <c r="B36" s="20">
        <v>6598824</v>
      </c>
      <c r="C36" s="21">
        <v>1062973</v>
      </c>
      <c r="D36" s="20">
        <f t="shared" si="1"/>
        <v>7661797</v>
      </c>
      <c r="E36" s="20">
        <v>3330990</v>
      </c>
      <c r="F36" s="21">
        <v>3214103</v>
      </c>
      <c r="G36" s="22">
        <f t="shared" si="0"/>
        <v>4330807</v>
      </c>
    </row>
    <row r="37" spans="1:7" s="2" customFormat="1" ht="12.75" x14ac:dyDescent="0.2">
      <c r="A37" s="19" t="s">
        <v>42</v>
      </c>
      <c r="B37" s="20">
        <v>5708566</v>
      </c>
      <c r="C37" s="21">
        <v>161123</v>
      </c>
      <c r="D37" s="20">
        <f t="shared" si="1"/>
        <v>5869689</v>
      </c>
      <c r="E37" s="20">
        <v>2108754</v>
      </c>
      <c r="F37" s="21">
        <v>2108754</v>
      </c>
      <c r="G37" s="22">
        <f t="shared" si="0"/>
        <v>3760935</v>
      </c>
    </row>
    <row r="38" spans="1:7" s="2" customFormat="1" ht="12.75" x14ac:dyDescent="0.2">
      <c r="A38" s="19" t="s">
        <v>43</v>
      </c>
      <c r="B38" s="20">
        <v>31141162</v>
      </c>
      <c r="C38" s="21">
        <v>13142378</v>
      </c>
      <c r="D38" s="20">
        <f t="shared" si="1"/>
        <v>44283540</v>
      </c>
      <c r="E38" s="20">
        <v>22761981</v>
      </c>
      <c r="F38" s="23">
        <v>20992423</v>
      </c>
      <c r="G38" s="22">
        <f t="shared" si="0"/>
        <v>21521559</v>
      </c>
    </row>
    <row r="39" spans="1:7" s="2" customFormat="1" ht="12.75" x14ac:dyDescent="0.2">
      <c r="A39" s="19" t="s">
        <v>44</v>
      </c>
      <c r="B39" s="20">
        <v>0</v>
      </c>
      <c r="C39" s="21">
        <v>907131</v>
      </c>
      <c r="D39" s="20">
        <f t="shared" si="1"/>
        <v>907131</v>
      </c>
      <c r="E39" s="20">
        <v>907131</v>
      </c>
      <c r="F39" s="23">
        <v>840317</v>
      </c>
      <c r="G39" s="22">
        <f t="shared" si="0"/>
        <v>0</v>
      </c>
    </row>
    <row r="40" spans="1:7" s="2" customFormat="1" ht="12.75" x14ac:dyDescent="0.2">
      <c r="A40" s="19" t="s">
        <v>45</v>
      </c>
      <c r="B40" s="20">
        <v>2953344</v>
      </c>
      <c r="C40" s="24">
        <v>0</v>
      </c>
      <c r="D40" s="20">
        <f t="shared" si="1"/>
        <v>2953344</v>
      </c>
      <c r="E40" s="20">
        <v>813735</v>
      </c>
      <c r="F40" s="20">
        <v>613735</v>
      </c>
      <c r="G40" s="22">
        <f>D40-E40</f>
        <v>2139609</v>
      </c>
    </row>
    <row r="41" spans="1:7" s="2" customFormat="1" ht="12.75" x14ac:dyDescent="0.2">
      <c r="A41" s="19" t="s">
        <v>46</v>
      </c>
      <c r="B41" s="20">
        <v>1797856380</v>
      </c>
      <c r="C41" s="24">
        <v>0</v>
      </c>
      <c r="D41" s="20">
        <f t="shared" si="1"/>
        <v>1797856380</v>
      </c>
      <c r="E41" s="25">
        <v>1059642507</v>
      </c>
      <c r="F41" s="25">
        <v>1059642507</v>
      </c>
      <c r="G41" s="22">
        <f>D41-E41</f>
        <v>738213873</v>
      </c>
    </row>
    <row r="42" spans="1:7" s="2" customFormat="1" ht="12.75" x14ac:dyDescent="0.2">
      <c r="A42" s="19" t="s">
        <v>47</v>
      </c>
      <c r="B42" s="20">
        <v>1415845804</v>
      </c>
      <c r="C42" s="24">
        <v>0</v>
      </c>
      <c r="D42" s="20">
        <f t="shared" si="1"/>
        <v>1415845804</v>
      </c>
      <c r="E42" s="25">
        <v>917981262</v>
      </c>
      <c r="F42" s="34">
        <v>917981262</v>
      </c>
      <c r="G42" s="22">
        <f>D42-E42</f>
        <v>497864542</v>
      </c>
    </row>
    <row r="43" spans="1:7" s="2" customFormat="1" ht="12.75" x14ac:dyDescent="0.2">
      <c r="A43" s="19" t="s">
        <v>48</v>
      </c>
      <c r="B43" s="20">
        <v>26499519123</v>
      </c>
      <c r="C43" s="24">
        <v>3044257192</v>
      </c>
      <c r="D43" s="20">
        <f t="shared" si="1"/>
        <v>29543776315</v>
      </c>
      <c r="E43" s="25">
        <v>16935484119</v>
      </c>
      <c r="F43" s="34">
        <v>16603673356</v>
      </c>
      <c r="G43" s="22">
        <f>D43-E43</f>
        <v>12608292196</v>
      </c>
    </row>
    <row r="44" spans="1:7" s="2" customFormat="1" ht="12.75" x14ac:dyDescent="0.2">
      <c r="A44" s="35" t="s">
        <v>49</v>
      </c>
      <c r="B44" s="36">
        <v>9613818887</v>
      </c>
      <c r="C44" s="37">
        <v>-2161759641</v>
      </c>
      <c r="D44" s="36">
        <f t="shared" si="1"/>
        <v>7452059246</v>
      </c>
      <c r="E44" s="38">
        <v>0</v>
      </c>
      <c r="F44" s="38">
        <v>0</v>
      </c>
      <c r="G44" s="39">
        <f t="shared" si="0"/>
        <v>7452059246</v>
      </c>
    </row>
    <row r="45" spans="1:7" s="2" customFormat="1" ht="12.75" x14ac:dyDescent="0.2">
      <c r="A45" s="40" t="s">
        <v>50</v>
      </c>
      <c r="B45" s="41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2023-08-01T19:18:25Z</dcterms:created>
  <dcterms:modified xsi:type="dcterms:W3CDTF">2023-08-01T19:18:26Z</dcterms:modified>
</cp:coreProperties>
</file>