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7593FA3F-9DE5-4830-ADE4-9E0645AC2F06}" xr6:coauthVersionLast="47" xr6:coauthVersionMax="47" xr10:uidLastSave="{00000000-0000-0000-0000-000000000000}"/>
  <bookViews>
    <workbookView xWindow="-120" yWindow="-120" windowWidth="20730" windowHeight="11160" xr2:uid="{D4B5776E-8064-4C0C-B8D0-78C81B1212E6}"/>
  </bookViews>
  <sheets>
    <sheet name="6 EAA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F46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C8" i="1" s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C10" i="1"/>
  <c r="D8" i="1"/>
  <c r="F12" i="1" l="1"/>
  <c r="F10" i="1" s="1"/>
  <c r="E10" i="1"/>
  <c r="E8" i="1" s="1"/>
  <c r="E27" i="1"/>
  <c r="F29" i="1"/>
  <c r="F27" i="1" s="1"/>
  <c r="B10" i="1"/>
  <c r="B27" i="1"/>
  <c r="B8" i="1" l="1"/>
  <c r="F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<sst xmlns="http://schemas.openxmlformats.org/spreadsheetml/2006/main" count="31" uniqueCount="31">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</sst>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D50E0A7E-0611-4C0E-9B7B-F81E0A505319}"/>
    <cellStyle name="Normal 2 2" xfId="1" xr:uid="{A4EDCD98-4495-4136-BF98-54878299FFF6}"/>
    <cellStyle name="Normal 3 2 2 2 3" xfId="2" xr:uid="{C62FE8AB-7AD9-4539-917F-B03AF1BE4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F9C5-56E7-4853-A31F-5D8DD09E4AE0}">
  <sheetPr>
    <tabColor theme="0" tint="-0.14999847407452621"/>
    <pageSetUpPr fitToPage="1"/>
  </sheetPr>
  <dimension ref="A1:H107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4622015909</v>
      </c>
      <c r="C8" s="10">
        <f t="shared" ref="C8:D8" si="0">SUM(C10+C27)</f>
        <v>40517014909</v>
      </c>
      <c r="D8" s="10">
        <f t="shared" si="0"/>
        <v>39836269896</v>
      </c>
      <c r="E8" s="9">
        <f>SUM(E10+E27)</f>
        <v>5302760922</v>
      </c>
      <c r="F8" s="9">
        <f>SUM(E8-B8)</f>
        <v>680745013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457105000</v>
      </c>
      <c r="C10" s="15">
        <f t="shared" ref="C10:F10" si="1">SUM(C12:C24)</f>
        <v>39758240948</v>
      </c>
      <c r="D10" s="15">
        <f t="shared" si="1"/>
        <v>39222458410</v>
      </c>
      <c r="E10" s="14">
        <f t="shared" si="1"/>
        <v>992887538</v>
      </c>
      <c r="F10" s="14">
        <f t="shared" si="1"/>
        <v>535782538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433384358</v>
      </c>
      <c r="C12" s="18">
        <v>38679521013</v>
      </c>
      <c r="D12" s="18">
        <v>38185277161</v>
      </c>
      <c r="E12" s="17">
        <f>SUM(B12+C12-D12)</f>
        <v>927628210</v>
      </c>
      <c r="F12" s="17">
        <f>SUM(E12-B12)</f>
        <v>494243852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15361004</v>
      </c>
      <c r="C14" s="17">
        <v>1035520494</v>
      </c>
      <c r="D14" s="17">
        <v>1029361008</v>
      </c>
      <c r="E14" s="17">
        <f>SUM(B14+C14-D14)</f>
        <v>21520490</v>
      </c>
      <c r="F14" s="17">
        <f>SUM(E14-B14)</f>
        <v>6159486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7680128</v>
      </c>
      <c r="C16" s="17">
        <v>43199441</v>
      </c>
      <c r="D16" s="17">
        <v>7820241</v>
      </c>
      <c r="E16" s="17">
        <f>SUM(B16+C16-D16)</f>
        <v>43059328</v>
      </c>
      <c r="F16" s="17">
        <f>SUM(E16-B16)</f>
        <v>35379200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679510</v>
      </c>
      <c r="C18" s="17">
        <v>0</v>
      </c>
      <c r="D18" s="17">
        <v>0</v>
      </c>
      <c r="E18" s="17">
        <f>SUM(B18+C18-D18)</f>
        <v>679510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SUM(B29:B46)</f>
        <v>4164910909</v>
      </c>
      <c r="C27" s="15">
        <f>SUM(C29:C46)</f>
        <v>758773961</v>
      </c>
      <c r="D27" s="15">
        <f>SUM(D29:D46)</f>
        <v>613811486</v>
      </c>
      <c r="E27" s="14">
        <f>SUM(E29:E46)</f>
        <v>4309873384</v>
      </c>
      <c r="F27" s="14">
        <f>SUM(F29:F46)</f>
        <v>144962475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55201479</v>
      </c>
      <c r="C29" s="17">
        <v>273783</v>
      </c>
      <c r="D29" s="17">
        <v>118379</v>
      </c>
      <c r="E29" s="17">
        <f>SUM(B29+C29-D29)</f>
        <v>55356883</v>
      </c>
      <c r="F29" s="17">
        <f>SUM(E29-B29)</f>
        <v>155404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100683082</v>
      </c>
      <c r="C31" s="17">
        <v>575868</v>
      </c>
      <c r="D31" s="17">
        <v>297809</v>
      </c>
      <c r="E31" s="17">
        <f>SUM(B31+C31-D31)</f>
        <v>100961141</v>
      </c>
      <c r="F31" s="17">
        <f>SUM(E31-B31)</f>
        <v>278059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2216104076</v>
      </c>
      <c r="C33" s="17">
        <v>264833762</v>
      </c>
      <c r="D33" s="17">
        <v>139598378</v>
      </c>
      <c r="E33" s="17">
        <f>SUM(B33+C33-D33)</f>
        <v>2341339460</v>
      </c>
      <c r="F33" s="17">
        <f>SUM(E33-B33)</f>
        <v>125235384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1278761477</v>
      </c>
      <c r="C35" s="17">
        <v>132276003</v>
      </c>
      <c r="D35" s="17">
        <v>78056414</v>
      </c>
      <c r="E35" s="17">
        <f>SUM(B35+C35-D35)</f>
        <v>1332981066</v>
      </c>
      <c r="F35" s="17">
        <f>SUM(E35-B35)</f>
        <v>54219589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118627819</v>
      </c>
      <c r="C37" s="17">
        <v>700897</v>
      </c>
      <c r="D37" s="17">
        <v>1977820</v>
      </c>
      <c r="E37" s="17">
        <f>SUM(B37+C37-D37)</f>
        <v>117350896</v>
      </c>
      <c r="F37" s="17">
        <f>SUM(E37-B37)</f>
        <v>-1276923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-74451662</v>
      </c>
      <c r="C39" s="17">
        <v>4662573</v>
      </c>
      <c r="D39" s="17">
        <v>1665865</v>
      </c>
      <c r="E39" s="17">
        <f>SUM(B39+C39-D39)</f>
        <v>-71454954</v>
      </c>
      <c r="F39" s="17">
        <f>SUM(E39-B39)</f>
        <v>2996708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463938270</v>
      </c>
      <c r="C41" s="17">
        <v>355451075</v>
      </c>
      <c r="D41" s="17">
        <v>389768171</v>
      </c>
      <c r="E41" s="17">
        <f>SUM(B41+C41-D41)</f>
        <v>429621174</v>
      </c>
      <c r="F41" s="17">
        <f>SUM(E41-B41)</f>
        <v>-34317096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3" customHeight="1" x14ac:dyDescent="0.25">
      <c r="A45" s="16"/>
      <c r="B45" s="17"/>
      <c r="C45" s="17"/>
      <c r="D45" s="17"/>
      <c r="E45" s="17"/>
      <c r="F45" s="17"/>
    </row>
    <row r="46" spans="1:6" s="19" customFormat="1" ht="12.95" customHeight="1" x14ac:dyDescent="0.25">
      <c r="A46" s="16" t="s">
        <v>28</v>
      </c>
      <c r="B46" s="17">
        <v>6046368</v>
      </c>
      <c r="C46" s="17">
        <v>0</v>
      </c>
      <c r="D46" s="17">
        <v>2328650</v>
      </c>
      <c r="E46" s="17">
        <f>SUM(B46+C46-D46)</f>
        <v>3717718</v>
      </c>
      <c r="F46" s="17">
        <f>SUM(E46-B46)</f>
        <v>-2328650</v>
      </c>
    </row>
    <row r="47" spans="1:6" s="19" customFormat="1" ht="5.25" customHeight="1" x14ac:dyDescent="0.25">
      <c r="A47" s="20"/>
      <c r="B47" s="21"/>
      <c r="C47" s="21"/>
      <c r="D47" s="21"/>
      <c r="E47" s="22"/>
      <c r="F47" s="21"/>
    </row>
    <row r="48" spans="1:6" s="1" customFormat="1" ht="13.5" customHeight="1" x14ac:dyDescent="0.2">
      <c r="A48" s="23" t="s">
        <v>29</v>
      </c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5"/>
      <c r="F53" s="26"/>
    </row>
    <row r="54" spans="1:6" x14ac:dyDescent="0.25">
      <c r="A54" s="24"/>
      <c r="B54" s="24"/>
      <c r="C54" s="24"/>
      <c r="E54" s="27"/>
      <c r="F54" s="26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  <row r="107" spans="1:3" x14ac:dyDescent="0.25">
      <c r="A107" s="24"/>
      <c r="B107" s="24"/>
      <c r="C107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2023-08-15T18:03:47Z</dcterms:created>
  <dcterms:modified xsi:type="dcterms:W3CDTF">2023-08-15T18:08:59Z</dcterms:modified>
</cp:coreProperties>
</file>