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079519D-DC50-4BD9-A7F8-D2E945B28CEE}" xr6:coauthVersionLast="47" xr6:coauthVersionMax="47" xr10:uidLastSave="{00000000-0000-0000-0000-000000000000}"/>
  <bookViews>
    <workbookView xWindow="-120" yWindow="-120" windowWidth="20730" windowHeight="11160" xr2:uid="{C8D78235-D0A2-4CCB-BA28-23C46EBF587B}"/>
  </bookViews>
  <sheets>
    <sheet name="31 INGRESOS LDF-5" sheetId="1" r:id="rId1"/>
  </sheets>
  <definedNames>
    <definedName name="_xlnm.Print_Area" localSheetId="0">'31 INGRESOS LDF-5'!$A$1:$I$80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I78" i="1" s="1"/>
  <c r="G78" i="1"/>
  <c r="E78" i="1"/>
  <c r="D78" i="1"/>
  <c r="I76" i="1"/>
  <c r="F76" i="1"/>
  <c r="I75" i="1"/>
  <c r="F75" i="1"/>
  <c r="F78" i="1" s="1"/>
  <c r="I70" i="1"/>
  <c r="F70" i="1"/>
  <c r="H69" i="1"/>
  <c r="I69" i="1" s="1"/>
  <c r="G69" i="1"/>
  <c r="E69" i="1"/>
  <c r="D69" i="1"/>
  <c r="F69" i="1" s="1"/>
  <c r="I68" i="1"/>
  <c r="I65" i="1"/>
  <c r="F65" i="1"/>
  <c r="I64" i="1"/>
  <c r="F64" i="1"/>
  <c r="I63" i="1"/>
  <c r="F63" i="1"/>
  <c r="I62" i="1"/>
  <c r="F62" i="1"/>
  <c r="I61" i="1"/>
  <c r="F61" i="1"/>
  <c r="E61" i="1"/>
  <c r="E67" i="1" s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H67" i="1" s="1"/>
  <c r="G47" i="1"/>
  <c r="G67" i="1" s="1"/>
  <c r="E47" i="1"/>
  <c r="D47" i="1"/>
  <c r="D67" i="1" s="1"/>
  <c r="I40" i="1"/>
  <c r="F40" i="1"/>
  <c r="I39" i="1"/>
  <c r="F39" i="1"/>
  <c r="I38" i="1"/>
  <c r="H38" i="1"/>
  <c r="G38" i="1"/>
  <c r="E38" i="1"/>
  <c r="D38" i="1"/>
  <c r="F38" i="1" s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E42" i="1" s="1"/>
  <c r="E72" i="1" s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I17" i="1"/>
  <c r="H17" i="1"/>
  <c r="H42" i="1" s="1"/>
  <c r="G17" i="1"/>
  <c r="G42" i="1" s="1"/>
  <c r="G72" i="1" s="1"/>
  <c r="E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H72" i="1"/>
  <c r="I72" i="1" s="1"/>
  <c r="I67" i="1"/>
  <c r="F42" i="1"/>
  <c r="F72" i="1" s="1"/>
  <c r="I4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<sst xmlns="http://schemas.openxmlformats.org/spreadsheetml/2006/main" count="76" uniqueCount="74">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</sst>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0\ ;\ \(#\ ###\ ###\ ##0\)"/>
    <numFmt numFmtId="166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7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right"/>
    </xf>
    <xf numFmtId="164" fontId="9" fillId="0" borderId="0" xfId="3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center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0" borderId="0" xfId="1" applyFont="1"/>
    <xf numFmtId="0" fontId="7" fillId="5" borderId="0" xfId="1" applyFont="1" applyFill="1" applyAlignment="1">
      <alignment horizontal="left" vertical="center"/>
    </xf>
    <xf numFmtId="164" fontId="6" fillId="5" borderId="0" xfId="2" applyNumberFormat="1" applyFont="1" applyFill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13" fillId="0" borderId="0" xfId="1" applyFont="1"/>
    <xf numFmtId="164" fontId="13" fillId="0" borderId="0" xfId="2" applyNumberFormat="1" applyFont="1" applyAlignment="1">
      <alignment horizontal="right" vertical="top"/>
    </xf>
    <xf numFmtId="164" fontId="13" fillId="0" borderId="0" xfId="1" applyNumberFormat="1" applyFont="1"/>
    <xf numFmtId="0" fontId="14" fillId="0" borderId="0" xfId="0" applyFont="1"/>
    <xf numFmtId="0" fontId="13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right" vertical="top"/>
    </xf>
    <xf numFmtId="164" fontId="13" fillId="0" borderId="0" xfId="1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0" borderId="0" xfId="1" applyFont="1" applyAlignment="1">
      <alignment horizontal="right" vertical="top"/>
    </xf>
    <xf numFmtId="164" fontId="12" fillId="0" borderId="0" xfId="2" applyNumberFormat="1" applyFont="1" applyAlignment="1">
      <alignment horizontal="right" vertical="top"/>
    </xf>
    <xf numFmtId="164" fontId="12" fillId="0" borderId="0" xfId="1" applyNumberFormat="1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1" applyFont="1"/>
    <xf numFmtId="0" fontId="13" fillId="0" borderId="0" xfId="1" applyFont="1" applyAlignment="1">
      <alignment horizontal="right"/>
    </xf>
  </cellXfs>
  <cellStyles count="4">
    <cellStyle name="Normal" xfId="0" builtinId="0"/>
    <cellStyle name="Normal 18" xfId="1" xr:uid="{A0567B4C-C496-4D0C-AF83-DA700580D80E}"/>
    <cellStyle name="Normal 2 2" xfId="2" xr:uid="{EFF4AA82-0BAF-4CD2-BFEB-A3C88A6A5A91}"/>
    <cellStyle name="Normal 3 4" xfId="3" xr:uid="{8DD8805E-1A87-4107-906D-4AC1E05EC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1E09F0-FA46-4F77-96E1-1BF4BDC70E63}"/>
            </a:ext>
          </a:extLst>
        </xdr:cNvPr>
        <xdr:cNvSpPr txBox="1"/>
      </xdr:nvSpPr>
      <xdr:spPr>
        <a:xfrm>
          <a:off x="101250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28B83-88C7-44CA-A256-6166A4DB9950}">
  <sheetPr>
    <pageSetUpPr fitToPage="1"/>
  </sheetPr>
  <dimension ref="A1:N132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2" width="2.7109375" style="2" customWidth="1"/>
    <col min="3" max="3" width="71.28515625" style="2" customWidth="1"/>
    <col min="4" max="9" width="15.140625" style="14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3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3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3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3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3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1">
        <f t="shared" ref="F10:F13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3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3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3" s="18" customFormat="1" ht="12.95" customHeight="1" x14ac:dyDescent="0.2">
      <c r="A13" s="19"/>
      <c r="B13" s="15" t="s">
        <v>17</v>
      </c>
      <c r="C13" s="15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K13" s="22"/>
    </row>
    <row r="14" spans="1:13" s="18" customFormat="1" ht="12.95" customHeight="1" x14ac:dyDescent="0.2">
      <c r="A14" s="19"/>
      <c r="B14" s="15" t="s">
        <v>18</v>
      </c>
      <c r="C14" s="15"/>
      <c r="D14" s="21">
        <v>0</v>
      </c>
      <c r="E14" s="21">
        <v>10676682</v>
      </c>
      <c r="F14" s="21">
        <f>D14+E14</f>
        <v>10676682</v>
      </c>
      <c r="G14" s="21">
        <v>10676682</v>
      </c>
      <c r="H14" s="21">
        <v>10676682</v>
      </c>
      <c r="I14" s="21">
        <f t="shared" si="1"/>
        <v>10676682</v>
      </c>
      <c r="K14" s="23"/>
      <c r="L14" s="23"/>
      <c r="M14" s="24"/>
    </row>
    <row r="15" spans="1:13" s="18" customFormat="1" ht="12.95" customHeight="1" x14ac:dyDescent="0.2">
      <c r="A15" s="19"/>
      <c r="B15" s="15" t="s">
        <v>19</v>
      </c>
      <c r="C15" s="15"/>
      <c r="D15" s="21">
        <v>0</v>
      </c>
      <c r="E15" s="21">
        <v>0</v>
      </c>
      <c r="F15" s="21">
        <f>D15+E15</f>
        <v>0</v>
      </c>
      <c r="G15" s="21">
        <v>0</v>
      </c>
      <c r="H15" s="21">
        <v>0</v>
      </c>
      <c r="I15" s="21">
        <f t="shared" si="1"/>
        <v>0</v>
      </c>
      <c r="K15" s="23"/>
      <c r="L15" s="23"/>
      <c r="M15" s="24"/>
    </row>
    <row r="16" spans="1:13" s="18" customFormat="1" ht="12.95" customHeight="1" x14ac:dyDescent="0.2">
      <c r="A16" s="19"/>
      <c r="B16" s="15" t="s">
        <v>20</v>
      </c>
      <c r="C16" s="15"/>
      <c r="D16" s="21">
        <v>161193443</v>
      </c>
      <c r="E16" s="21">
        <v>7780280</v>
      </c>
      <c r="F16" s="21">
        <f>D16+E16</f>
        <v>168973723</v>
      </c>
      <c r="G16" s="21">
        <v>99913515</v>
      </c>
      <c r="H16" s="21">
        <v>99913515</v>
      </c>
      <c r="I16" s="21">
        <f>SUM(H16-D16)</f>
        <v>-61279928</v>
      </c>
      <c r="K16" s="25"/>
    </row>
    <row r="17" spans="1:11" s="18" customFormat="1" ht="12.95" customHeight="1" x14ac:dyDescent="0.2">
      <c r="A17" s="19"/>
      <c r="B17" s="15" t="s">
        <v>21</v>
      </c>
      <c r="C17" s="15"/>
      <c r="D17" s="21">
        <f>SUM(D18:D28)</f>
        <v>0</v>
      </c>
      <c r="E17" s="21">
        <f>SUM(E18:E28)</f>
        <v>0</v>
      </c>
      <c r="F17" s="21">
        <f>SUM(F18:F28)</f>
        <v>0</v>
      </c>
      <c r="G17" s="21">
        <f>SUM(G18:G28)</f>
        <v>0</v>
      </c>
      <c r="H17" s="21">
        <f>SUM(H18:H28)</f>
        <v>0</v>
      </c>
      <c r="I17" s="21">
        <f t="shared" si="1"/>
        <v>0</v>
      </c>
    </row>
    <row r="18" spans="1:11" s="18" customFormat="1" ht="12.95" customHeight="1" x14ac:dyDescent="0.2">
      <c r="A18" s="19"/>
      <c r="B18" s="19"/>
      <c r="C18" s="26" t="s">
        <v>22</v>
      </c>
      <c r="D18" s="27">
        <v>0</v>
      </c>
      <c r="E18" s="27">
        <v>0</v>
      </c>
      <c r="F18" s="27">
        <f t="shared" ref="F18:F34" si="2">D18+E18</f>
        <v>0</v>
      </c>
      <c r="G18" s="27">
        <v>0</v>
      </c>
      <c r="H18" s="27">
        <v>0</v>
      </c>
      <c r="I18" s="27">
        <f t="shared" si="1"/>
        <v>0</v>
      </c>
    </row>
    <row r="19" spans="1:11" s="18" customFormat="1" ht="12.95" customHeight="1" x14ac:dyDescent="0.2">
      <c r="A19" s="19"/>
      <c r="B19" s="19"/>
      <c r="C19" s="26" t="s">
        <v>23</v>
      </c>
      <c r="D19" s="27">
        <v>0</v>
      </c>
      <c r="E19" s="27">
        <v>0</v>
      </c>
      <c r="F19" s="27">
        <f t="shared" si="2"/>
        <v>0</v>
      </c>
      <c r="G19" s="27">
        <v>0</v>
      </c>
      <c r="H19" s="27">
        <v>0</v>
      </c>
      <c r="I19" s="27">
        <f t="shared" si="1"/>
        <v>0</v>
      </c>
      <c r="K19" s="23"/>
    </row>
    <row r="20" spans="1:11" s="18" customFormat="1" ht="12.95" customHeight="1" x14ac:dyDescent="0.2">
      <c r="A20" s="19"/>
      <c r="B20" s="19"/>
      <c r="C20" s="26" t="s">
        <v>24</v>
      </c>
      <c r="D20" s="28">
        <v>0</v>
      </c>
      <c r="E20" s="28">
        <v>0</v>
      </c>
      <c r="F20" s="28">
        <f t="shared" si="2"/>
        <v>0</v>
      </c>
      <c r="G20" s="28">
        <v>0</v>
      </c>
      <c r="H20" s="28">
        <v>0</v>
      </c>
      <c r="I20" s="28">
        <f t="shared" si="1"/>
        <v>0</v>
      </c>
      <c r="K20" s="29"/>
    </row>
    <row r="21" spans="1:11" s="18" customFormat="1" ht="12.95" customHeight="1" x14ac:dyDescent="0.2">
      <c r="A21" s="19"/>
      <c r="B21" s="19"/>
      <c r="C21" s="26" t="s">
        <v>25</v>
      </c>
      <c r="D21" s="28">
        <v>0</v>
      </c>
      <c r="E21" s="28">
        <v>0</v>
      </c>
      <c r="F21" s="28">
        <f t="shared" si="2"/>
        <v>0</v>
      </c>
      <c r="G21" s="28">
        <v>0</v>
      </c>
      <c r="H21" s="28">
        <v>0</v>
      </c>
      <c r="I21" s="28">
        <f t="shared" si="1"/>
        <v>0</v>
      </c>
    </row>
    <row r="22" spans="1:11" s="18" customFormat="1" ht="12.95" customHeight="1" x14ac:dyDescent="0.2">
      <c r="A22" s="19"/>
      <c r="B22" s="19"/>
      <c r="C22" s="26" t="s">
        <v>26</v>
      </c>
      <c r="D22" s="28">
        <v>0</v>
      </c>
      <c r="E22" s="28">
        <v>0</v>
      </c>
      <c r="F22" s="28">
        <f t="shared" si="2"/>
        <v>0</v>
      </c>
      <c r="G22" s="28">
        <v>0</v>
      </c>
      <c r="H22" s="28">
        <v>0</v>
      </c>
      <c r="I22" s="28">
        <f t="shared" si="1"/>
        <v>0</v>
      </c>
    </row>
    <row r="23" spans="1:11" s="18" customFormat="1" ht="12.95" customHeight="1" x14ac:dyDescent="0.2">
      <c r="A23" s="19"/>
      <c r="B23" s="19"/>
      <c r="C23" s="26" t="s">
        <v>27</v>
      </c>
      <c r="D23" s="28">
        <v>0</v>
      </c>
      <c r="E23" s="28">
        <v>0</v>
      </c>
      <c r="F23" s="28">
        <f t="shared" si="2"/>
        <v>0</v>
      </c>
      <c r="G23" s="28">
        <v>0</v>
      </c>
      <c r="H23" s="28">
        <v>0</v>
      </c>
      <c r="I23" s="28">
        <f t="shared" si="1"/>
        <v>0</v>
      </c>
    </row>
    <row r="24" spans="1:11" s="18" customFormat="1" ht="12.95" customHeight="1" x14ac:dyDescent="0.2">
      <c r="A24" s="19"/>
      <c r="B24" s="19"/>
      <c r="C24" s="26" t="s">
        <v>28</v>
      </c>
      <c r="D24" s="28">
        <v>0</v>
      </c>
      <c r="E24" s="28">
        <v>0</v>
      </c>
      <c r="F24" s="28">
        <f t="shared" si="2"/>
        <v>0</v>
      </c>
      <c r="G24" s="28">
        <v>0</v>
      </c>
      <c r="H24" s="28">
        <v>0</v>
      </c>
      <c r="I24" s="28">
        <f t="shared" si="1"/>
        <v>0</v>
      </c>
    </row>
    <row r="25" spans="1:11" s="18" customFormat="1" ht="12.95" customHeight="1" x14ac:dyDescent="0.2">
      <c r="A25" s="19"/>
      <c r="B25" s="19"/>
      <c r="C25" s="26" t="s">
        <v>29</v>
      </c>
      <c r="D25" s="28">
        <v>0</v>
      </c>
      <c r="E25" s="28">
        <v>0</v>
      </c>
      <c r="F25" s="28">
        <f t="shared" si="2"/>
        <v>0</v>
      </c>
      <c r="G25" s="28">
        <v>0</v>
      </c>
      <c r="H25" s="28">
        <v>0</v>
      </c>
      <c r="I25" s="28">
        <f t="shared" si="1"/>
        <v>0</v>
      </c>
    </row>
    <row r="26" spans="1:11" s="18" customFormat="1" ht="12.95" customHeight="1" x14ac:dyDescent="0.2">
      <c r="A26" s="19"/>
      <c r="B26" s="19"/>
      <c r="C26" s="26" t="s">
        <v>30</v>
      </c>
      <c r="D26" s="28">
        <v>0</v>
      </c>
      <c r="E26" s="28">
        <v>0</v>
      </c>
      <c r="F26" s="28">
        <f t="shared" si="2"/>
        <v>0</v>
      </c>
      <c r="G26" s="28">
        <v>0</v>
      </c>
      <c r="H26" s="28">
        <v>0</v>
      </c>
      <c r="I26" s="28">
        <f t="shared" si="1"/>
        <v>0</v>
      </c>
    </row>
    <row r="27" spans="1:11" s="18" customFormat="1" ht="12.95" customHeight="1" x14ac:dyDescent="0.2">
      <c r="A27" s="19"/>
      <c r="B27" s="19"/>
      <c r="C27" s="26" t="s">
        <v>31</v>
      </c>
      <c r="D27" s="28">
        <v>0</v>
      </c>
      <c r="E27" s="28">
        <v>0</v>
      </c>
      <c r="F27" s="28">
        <f t="shared" si="2"/>
        <v>0</v>
      </c>
      <c r="G27" s="28">
        <v>0</v>
      </c>
      <c r="H27" s="28">
        <v>0</v>
      </c>
      <c r="I27" s="28">
        <f t="shared" si="1"/>
        <v>0</v>
      </c>
    </row>
    <row r="28" spans="1:11" s="18" customFormat="1" ht="12.95" customHeight="1" x14ac:dyDescent="0.2">
      <c r="A28" s="19"/>
      <c r="B28" s="19"/>
      <c r="C28" s="30" t="s">
        <v>32</v>
      </c>
      <c r="D28" s="28">
        <v>0</v>
      </c>
      <c r="E28" s="28">
        <v>0</v>
      </c>
      <c r="F28" s="28">
        <f t="shared" si="2"/>
        <v>0</v>
      </c>
      <c r="G28" s="28">
        <v>0</v>
      </c>
      <c r="H28" s="28">
        <v>0</v>
      </c>
      <c r="I28" s="28">
        <f t="shared" si="1"/>
        <v>0</v>
      </c>
    </row>
    <row r="29" spans="1:11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11" s="18" customFormat="1" ht="12.95" customHeight="1" x14ac:dyDescent="0.2">
      <c r="A30" s="19"/>
      <c r="B30" s="19"/>
      <c r="C30" s="26" t="s">
        <v>34</v>
      </c>
      <c r="D30" s="28">
        <v>0</v>
      </c>
      <c r="E30" s="28">
        <v>0</v>
      </c>
      <c r="F30" s="28">
        <f t="shared" si="2"/>
        <v>0</v>
      </c>
      <c r="G30" s="28">
        <v>0</v>
      </c>
      <c r="H30" s="28">
        <v>0</v>
      </c>
      <c r="I30" s="28">
        <f t="shared" si="1"/>
        <v>0</v>
      </c>
    </row>
    <row r="31" spans="1:11" s="18" customFormat="1" ht="12.95" customHeight="1" x14ac:dyDescent="0.2">
      <c r="A31" s="19"/>
      <c r="B31" s="19"/>
      <c r="C31" s="26" t="s">
        <v>35</v>
      </c>
      <c r="D31" s="28">
        <v>0</v>
      </c>
      <c r="E31" s="28">
        <v>0</v>
      </c>
      <c r="F31" s="28">
        <f t="shared" si="2"/>
        <v>0</v>
      </c>
      <c r="G31" s="28">
        <v>0</v>
      </c>
      <c r="H31" s="28">
        <v>0</v>
      </c>
      <c r="I31" s="28">
        <f t="shared" si="1"/>
        <v>0</v>
      </c>
    </row>
    <row r="32" spans="1:11" s="18" customFormat="1" ht="12.95" customHeight="1" x14ac:dyDescent="0.2">
      <c r="A32" s="19"/>
      <c r="B32" s="19"/>
      <c r="C32" s="26" t="s">
        <v>36</v>
      </c>
      <c r="D32" s="28">
        <v>0</v>
      </c>
      <c r="E32" s="28">
        <v>0</v>
      </c>
      <c r="F32" s="28">
        <f t="shared" si="2"/>
        <v>0</v>
      </c>
      <c r="G32" s="28">
        <v>0</v>
      </c>
      <c r="H32" s="28">
        <v>0</v>
      </c>
      <c r="I32" s="28">
        <f t="shared" si="1"/>
        <v>0</v>
      </c>
    </row>
    <row r="33" spans="1:14" s="18" customFormat="1" ht="12.95" customHeight="1" x14ac:dyDescent="0.2">
      <c r="A33" s="19"/>
      <c r="B33" s="19"/>
      <c r="C33" s="26" t="s">
        <v>37</v>
      </c>
      <c r="D33" s="28">
        <v>0</v>
      </c>
      <c r="E33" s="28">
        <v>0</v>
      </c>
      <c r="F33" s="28">
        <f t="shared" si="2"/>
        <v>0</v>
      </c>
      <c r="G33" s="28">
        <v>0</v>
      </c>
      <c r="H33" s="28">
        <v>0</v>
      </c>
      <c r="I33" s="28">
        <f t="shared" si="1"/>
        <v>0</v>
      </c>
    </row>
    <row r="34" spans="1:14" s="18" customFormat="1" ht="12.95" customHeight="1" x14ac:dyDescent="0.2">
      <c r="A34" s="19"/>
      <c r="B34" s="19"/>
      <c r="C34" s="26" t="s">
        <v>38</v>
      </c>
      <c r="D34" s="28">
        <v>0</v>
      </c>
      <c r="E34" s="28">
        <v>0</v>
      </c>
      <c r="F34" s="28">
        <f t="shared" si="2"/>
        <v>0</v>
      </c>
      <c r="G34" s="28">
        <v>0</v>
      </c>
      <c r="H34" s="28">
        <v>0</v>
      </c>
      <c r="I34" s="28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2257622869</v>
      </c>
      <c r="E35" s="20">
        <v>284030279</v>
      </c>
      <c r="F35" s="21">
        <f>D35+E35</f>
        <v>2541653148</v>
      </c>
      <c r="G35" s="20">
        <v>1265006936</v>
      </c>
      <c r="H35" s="20">
        <v>1265006936</v>
      </c>
      <c r="I35" s="20">
        <f>SUM(H35-D35)</f>
        <v>-992615933</v>
      </c>
      <c r="J35" s="31"/>
      <c r="K35" s="31"/>
      <c r="L35" s="31"/>
      <c r="M35" s="31"/>
      <c r="N35" s="31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31"/>
      <c r="K36" s="31"/>
      <c r="L36" s="31"/>
      <c r="M36" s="31"/>
      <c r="N36" s="31"/>
    </row>
    <row r="37" spans="1:14" s="18" customFormat="1" ht="12.95" customHeight="1" x14ac:dyDescent="0.2">
      <c r="A37" s="19"/>
      <c r="B37" s="19"/>
      <c r="C37" s="19" t="s">
        <v>41</v>
      </c>
      <c r="D37" s="28">
        <v>0</v>
      </c>
      <c r="E37" s="28">
        <v>0</v>
      </c>
      <c r="F37" s="28">
        <f>D37+E37</f>
        <v>0</v>
      </c>
      <c r="G37" s="28">
        <v>0</v>
      </c>
      <c r="H37" s="28">
        <v>0</v>
      </c>
      <c r="I37" s="28">
        <f t="shared" si="1"/>
        <v>0</v>
      </c>
    </row>
    <row r="38" spans="1:14" s="32" customFormat="1" ht="12.95" customHeight="1" x14ac:dyDescent="0.2">
      <c r="A38" s="15"/>
      <c r="B38" s="15" t="s">
        <v>42</v>
      </c>
      <c r="C38" s="15"/>
      <c r="D38" s="20">
        <f>SUM(D39:D40)</f>
        <v>0</v>
      </c>
      <c r="E38" s="20">
        <f>SUM(E39:E40)</f>
        <v>0</v>
      </c>
      <c r="F38" s="21">
        <f t="shared" ref="F38:F39" si="3">D38+E38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6" t="s">
        <v>43</v>
      </c>
      <c r="D39" s="28">
        <v>0</v>
      </c>
      <c r="E39" s="28">
        <v>0</v>
      </c>
      <c r="F39" s="21">
        <f t="shared" si="3"/>
        <v>0</v>
      </c>
      <c r="G39" s="28">
        <v>0</v>
      </c>
      <c r="H39" s="28">
        <v>0</v>
      </c>
      <c r="I39" s="28">
        <f t="shared" si="1"/>
        <v>0</v>
      </c>
    </row>
    <row r="40" spans="1:14" s="18" customFormat="1" ht="12.95" customHeight="1" x14ac:dyDescent="0.2">
      <c r="A40" s="19"/>
      <c r="B40" s="19"/>
      <c r="C40" s="26" t="s">
        <v>44</v>
      </c>
      <c r="D40" s="28">
        <v>0</v>
      </c>
      <c r="E40" s="28">
        <v>0</v>
      </c>
      <c r="F40" s="28">
        <f>D40+E40</f>
        <v>0</v>
      </c>
      <c r="G40" s="28">
        <v>0</v>
      </c>
      <c r="H40" s="28">
        <v>0</v>
      </c>
      <c r="I40" s="28">
        <f t="shared" si="1"/>
        <v>0</v>
      </c>
    </row>
    <row r="41" spans="1:14" s="18" customFormat="1" ht="12.95" customHeight="1" x14ac:dyDescent="0.2">
      <c r="A41" s="19"/>
      <c r="B41" s="19"/>
      <c r="C41" s="19"/>
      <c r="D41" s="28"/>
      <c r="E41" s="28"/>
      <c r="F41" s="28"/>
      <c r="G41" s="28"/>
      <c r="H41" s="28"/>
      <c r="I41" s="28"/>
    </row>
    <row r="42" spans="1:14" s="19" customFormat="1" ht="15" customHeight="1" x14ac:dyDescent="0.25">
      <c r="A42" s="33" t="s">
        <v>45</v>
      </c>
      <c r="B42" s="33"/>
      <c r="C42" s="33"/>
      <c r="D42" s="34">
        <f>SUM(D10:D38)</f>
        <v>2418816312</v>
      </c>
      <c r="E42" s="34">
        <f>SUM(E10+E11+E12+E13+E14+E15+E16+E17+E29+E35+E36+E38)</f>
        <v>302487241</v>
      </c>
      <c r="F42" s="34">
        <f>SUM(F10+F11+F12+F13+F14+F15+F16+F17+F29+F35+F36+F38)</f>
        <v>2721303553</v>
      </c>
      <c r="G42" s="34">
        <f>SUM(G10+G11+G12+G13+G14+G15+G16+G17+G29+G35+G36+G38)</f>
        <v>1375597133</v>
      </c>
      <c r="H42" s="34">
        <f>SUM(H10+H11+H12+H13+H14+H15+H16+H17+H29+H35+H36+H38)</f>
        <v>1375597133</v>
      </c>
      <c r="I42" s="34">
        <f t="shared" ref="I42" si="4">SUM(H42-D42)</f>
        <v>-1043219179</v>
      </c>
      <c r="K42" s="35"/>
      <c r="M42" s="36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37" t="s">
        <v>46</v>
      </c>
      <c r="B44" s="38"/>
      <c r="C44" s="38"/>
      <c r="D44" s="39"/>
      <c r="E44" s="39"/>
      <c r="F44" s="39"/>
      <c r="G44" s="40"/>
      <c r="H44" s="40"/>
      <c r="I44" s="20">
        <f>SUM(H42-D42)</f>
        <v>-1043219179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SUM(D48:D55)</f>
        <v>94976855</v>
      </c>
      <c r="E47" s="20">
        <f>SUM(E48:E55)</f>
        <v>0</v>
      </c>
      <c r="F47" s="20">
        <f>SUM(F48:F55)</f>
        <v>94976855</v>
      </c>
      <c r="G47" s="20">
        <f>SUM(G48:G55)</f>
        <v>51630486</v>
      </c>
      <c r="H47" s="20">
        <f>SUM(H48:H55)</f>
        <v>51630486</v>
      </c>
      <c r="I47" s="20">
        <f t="shared" ref="I47:I72" si="5">SUM(H47-D47)</f>
        <v>-43346369</v>
      </c>
      <c r="K47" s="41"/>
      <c r="L47" s="41"/>
    </row>
    <row r="48" spans="1:14" s="18" customFormat="1" ht="12.95" customHeight="1" x14ac:dyDescent="0.2">
      <c r="A48" s="19"/>
      <c r="B48" s="19"/>
      <c r="C48" s="30" t="s">
        <v>49</v>
      </c>
      <c r="D48" s="28">
        <v>0</v>
      </c>
      <c r="E48" s="28">
        <v>0</v>
      </c>
      <c r="F48" s="28">
        <f t="shared" ref="F48:F54" si="6">D48+E48</f>
        <v>0</v>
      </c>
      <c r="G48" s="28">
        <v>0</v>
      </c>
      <c r="H48" s="28">
        <v>0</v>
      </c>
      <c r="I48" s="28">
        <f t="shared" si="5"/>
        <v>0</v>
      </c>
    </row>
    <row r="49" spans="1:9" s="18" customFormat="1" ht="12.95" customHeight="1" x14ac:dyDescent="0.2">
      <c r="A49" s="19"/>
      <c r="B49" s="19"/>
      <c r="C49" s="26" t="s">
        <v>50</v>
      </c>
      <c r="D49" s="28">
        <v>0</v>
      </c>
      <c r="E49" s="28">
        <v>0</v>
      </c>
      <c r="F49" s="28">
        <f t="shared" si="6"/>
        <v>0</v>
      </c>
      <c r="G49" s="28">
        <v>0</v>
      </c>
      <c r="H49" s="28">
        <v>0</v>
      </c>
      <c r="I49" s="28">
        <f t="shared" si="5"/>
        <v>0</v>
      </c>
    </row>
    <row r="50" spans="1:9" s="18" customFormat="1" ht="12.95" customHeight="1" x14ac:dyDescent="0.2">
      <c r="A50" s="19"/>
      <c r="B50" s="19"/>
      <c r="C50" s="26" t="s">
        <v>51</v>
      </c>
      <c r="D50" s="28">
        <v>0</v>
      </c>
      <c r="E50" s="28">
        <v>0</v>
      </c>
      <c r="F50" s="28">
        <f t="shared" si="6"/>
        <v>0</v>
      </c>
      <c r="G50" s="28">
        <v>0</v>
      </c>
      <c r="H50" s="28">
        <v>0</v>
      </c>
      <c r="I50" s="28">
        <f t="shared" si="5"/>
        <v>0</v>
      </c>
    </row>
    <row r="51" spans="1:9" s="18" customFormat="1" ht="27.75" customHeight="1" x14ac:dyDescent="0.2">
      <c r="A51" s="19"/>
      <c r="B51" s="19"/>
      <c r="C51" s="30" t="s">
        <v>52</v>
      </c>
      <c r="D51" s="28">
        <v>0</v>
      </c>
      <c r="E51" s="28">
        <v>0</v>
      </c>
      <c r="F51" s="28">
        <f t="shared" si="6"/>
        <v>0</v>
      </c>
      <c r="G51" s="28">
        <v>0</v>
      </c>
      <c r="H51" s="28">
        <v>0</v>
      </c>
      <c r="I51" s="28">
        <f t="shared" si="5"/>
        <v>0</v>
      </c>
    </row>
    <row r="52" spans="1:9" s="18" customFormat="1" ht="12.95" customHeight="1" x14ac:dyDescent="0.2">
      <c r="A52" s="19"/>
      <c r="B52" s="19"/>
      <c r="C52" s="26" t="s">
        <v>53</v>
      </c>
      <c r="D52" s="28">
        <v>0</v>
      </c>
      <c r="E52" s="28">
        <v>0</v>
      </c>
      <c r="F52" s="28">
        <f t="shared" si="6"/>
        <v>0</v>
      </c>
      <c r="G52" s="28">
        <v>0</v>
      </c>
      <c r="H52" s="28">
        <v>0</v>
      </c>
      <c r="I52" s="28">
        <f t="shared" si="5"/>
        <v>0</v>
      </c>
    </row>
    <row r="53" spans="1:9" s="18" customFormat="1" ht="12.95" customHeight="1" x14ac:dyDescent="0.2">
      <c r="A53" s="19"/>
      <c r="B53" s="19"/>
      <c r="C53" s="26" t="s">
        <v>54</v>
      </c>
      <c r="D53" s="28">
        <v>0</v>
      </c>
      <c r="E53" s="28">
        <v>0</v>
      </c>
      <c r="F53" s="28">
        <f t="shared" si="6"/>
        <v>0</v>
      </c>
      <c r="G53" s="28">
        <v>0</v>
      </c>
      <c r="H53" s="28">
        <v>0</v>
      </c>
      <c r="I53" s="28">
        <f t="shared" si="5"/>
        <v>0</v>
      </c>
    </row>
    <row r="54" spans="1:9" s="18" customFormat="1" ht="28.5" customHeight="1" x14ac:dyDescent="0.2">
      <c r="A54" s="15"/>
      <c r="B54" s="15"/>
      <c r="C54" s="30" t="s">
        <v>55</v>
      </c>
      <c r="D54" s="28">
        <v>94976855</v>
      </c>
      <c r="E54" s="28">
        <v>0</v>
      </c>
      <c r="F54" s="28">
        <f t="shared" si="6"/>
        <v>94976855</v>
      </c>
      <c r="G54" s="28">
        <v>51630486</v>
      </c>
      <c r="H54" s="28">
        <v>51630486</v>
      </c>
      <c r="I54" s="28">
        <f t="shared" si="5"/>
        <v>-43346369</v>
      </c>
    </row>
    <row r="55" spans="1:9" s="18" customFormat="1" ht="12.95" customHeight="1" x14ac:dyDescent="0.2">
      <c r="A55" s="19"/>
      <c r="B55" s="19"/>
      <c r="C55" s="30" t="s">
        <v>56</v>
      </c>
      <c r="D55" s="28">
        <v>0</v>
      </c>
      <c r="E55" s="28">
        <v>0</v>
      </c>
      <c r="F55" s="28">
        <f>D55+E55</f>
        <v>0</v>
      </c>
      <c r="G55" s="28">
        <v>0</v>
      </c>
      <c r="H55" s="28">
        <v>0</v>
      </c>
      <c r="I55" s="28">
        <f t="shared" si="5"/>
        <v>0</v>
      </c>
    </row>
    <row r="56" spans="1:9" s="18" customFormat="1" ht="12.95" customHeight="1" x14ac:dyDescent="0.2">
      <c r="A56" s="19"/>
      <c r="B56" s="15" t="s">
        <v>57</v>
      </c>
      <c r="C56" s="19"/>
      <c r="D56" s="20">
        <f>SUM(D57:D60)</f>
        <v>1183192616</v>
      </c>
      <c r="E56" s="20">
        <f>SUM(E57:E60)</f>
        <v>48363605</v>
      </c>
      <c r="F56" s="20">
        <f>SUM(F57:F60)</f>
        <v>1231556221</v>
      </c>
      <c r="G56" s="20">
        <f>SUM(G57:G60)</f>
        <v>736839922</v>
      </c>
      <c r="H56" s="20">
        <f>SUM(H57:H60)</f>
        <v>736839922</v>
      </c>
      <c r="I56" s="20">
        <f t="shared" si="5"/>
        <v>-446352694</v>
      </c>
    </row>
    <row r="57" spans="1:9" s="18" customFormat="1" ht="12.95" customHeight="1" x14ac:dyDescent="0.2">
      <c r="A57" s="15"/>
      <c r="B57" s="15"/>
      <c r="C57" s="26" t="s">
        <v>58</v>
      </c>
      <c r="D57" s="28">
        <v>0</v>
      </c>
      <c r="E57" s="28">
        <v>0</v>
      </c>
      <c r="F57" s="28">
        <f>D57+E57</f>
        <v>0</v>
      </c>
      <c r="G57" s="28">
        <v>0</v>
      </c>
      <c r="H57" s="28">
        <v>0</v>
      </c>
      <c r="I57" s="28">
        <f t="shared" si="5"/>
        <v>0</v>
      </c>
    </row>
    <row r="58" spans="1:9" s="18" customFormat="1" ht="12.95" customHeight="1" x14ac:dyDescent="0.2">
      <c r="A58" s="19"/>
      <c r="B58" s="19"/>
      <c r="C58" s="26" t="s">
        <v>59</v>
      </c>
      <c r="D58" s="28">
        <v>0</v>
      </c>
      <c r="E58" s="28">
        <v>0</v>
      </c>
      <c r="F58" s="28">
        <f>D58+E58</f>
        <v>0</v>
      </c>
      <c r="G58" s="28">
        <v>0</v>
      </c>
      <c r="H58" s="28">
        <v>0</v>
      </c>
      <c r="I58" s="28">
        <f t="shared" si="5"/>
        <v>0</v>
      </c>
    </row>
    <row r="59" spans="1:9" s="18" customFormat="1" ht="12.95" customHeight="1" x14ac:dyDescent="0.2">
      <c r="A59" s="15"/>
      <c r="B59" s="15"/>
      <c r="C59" s="26" t="s">
        <v>60</v>
      </c>
      <c r="D59" s="28">
        <v>0</v>
      </c>
      <c r="E59" s="28">
        <v>0</v>
      </c>
      <c r="F59" s="28">
        <f>D59+E59</f>
        <v>0</v>
      </c>
      <c r="G59" s="28">
        <v>0</v>
      </c>
      <c r="H59" s="28">
        <v>0</v>
      </c>
      <c r="I59" s="28">
        <f t="shared" si="5"/>
        <v>0</v>
      </c>
    </row>
    <row r="60" spans="1:9" s="18" customFormat="1" ht="12.95" customHeight="1" x14ac:dyDescent="0.2">
      <c r="A60" s="19"/>
      <c r="B60" s="19"/>
      <c r="C60" s="26" t="s">
        <v>41</v>
      </c>
      <c r="D60" s="28">
        <v>1183192616</v>
      </c>
      <c r="E60" s="28">
        <v>48363605</v>
      </c>
      <c r="F60" s="28">
        <f>D60+E60</f>
        <v>1231556221</v>
      </c>
      <c r="G60" s="28">
        <v>736839922</v>
      </c>
      <c r="H60" s="28">
        <v>736839922</v>
      </c>
      <c r="I60" s="28">
        <f t="shared" si="5"/>
        <v>-446352694</v>
      </c>
    </row>
    <row r="61" spans="1:9" s="18" customFormat="1" ht="12.95" customHeight="1" x14ac:dyDescent="0.2">
      <c r="A61" s="19"/>
      <c r="B61" s="15" t="s">
        <v>61</v>
      </c>
      <c r="C61" s="19"/>
      <c r="D61" s="20">
        <v>0</v>
      </c>
      <c r="E61" s="20">
        <f>SUM(E62:E63)</f>
        <v>0</v>
      </c>
      <c r="F61" s="20">
        <f>SUM(F62:F63)</f>
        <v>0</v>
      </c>
      <c r="G61" s="20">
        <v>0</v>
      </c>
      <c r="H61" s="20">
        <v>0</v>
      </c>
      <c r="I61" s="20">
        <f t="shared" si="5"/>
        <v>0</v>
      </c>
    </row>
    <row r="62" spans="1:9" s="18" customFormat="1" ht="12.75" customHeight="1" x14ac:dyDescent="0.2">
      <c r="A62" s="19"/>
      <c r="B62" s="19"/>
      <c r="C62" s="30" t="s">
        <v>62</v>
      </c>
      <c r="D62" s="28">
        <v>0</v>
      </c>
      <c r="E62" s="28">
        <v>0</v>
      </c>
      <c r="F62" s="28">
        <f t="shared" ref="F62:F63" si="7">D62+E62</f>
        <v>0</v>
      </c>
      <c r="G62" s="28">
        <v>0</v>
      </c>
      <c r="H62" s="28">
        <v>0</v>
      </c>
      <c r="I62" s="28">
        <f t="shared" si="5"/>
        <v>0</v>
      </c>
    </row>
    <row r="63" spans="1:9" s="18" customFormat="1" ht="12.95" customHeight="1" x14ac:dyDescent="0.2">
      <c r="A63" s="19"/>
      <c r="B63" s="19"/>
      <c r="C63" s="26" t="s">
        <v>63</v>
      </c>
      <c r="D63" s="28">
        <v>0</v>
      </c>
      <c r="E63" s="28">
        <v>0</v>
      </c>
      <c r="F63" s="28">
        <f t="shared" si="7"/>
        <v>0</v>
      </c>
      <c r="G63" s="28">
        <v>0</v>
      </c>
      <c r="H63" s="28">
        <v>0</v>
      </c>
      <c r="I63" s="28">
        <f t="shared" si="5"/>
        <v>0</v>
      </c>
    </row>
    <row r="64" spans="1:9" s="18" customFormat="1" ht="25.5" customHeight="1" x14ac:dyDescent="0.2">
      <c r="A64" s="15"/>
      <c r="B64" s="42" t="s">
        <v>64</v>
      </c>
      <c r="C64" s="42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5"/>
        <v>0</v>
      </c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0">
        <f t="shared" si="5"/>
        <v>0</v>
      </c>
    </row>
    <row r="66" spans="1:13" s="18" customFormat="1" ht="12.95" customHeight="1" x14ac:dyDescent="0.2">
      <c r="A66" s="19"/>
      <c r="B66" s="19"/>
      <c r="C66" s="19"/>
      <c r="D66" s="20"/>
      <c r="E66" s="28"/>
      <c r="F66" s="28"/>
      <c r="G66" s="28"/>
      <c r="H66" s="28"/>
      <c r="I66" s="28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1278169471</v>
      </c>
      <c r="E67" s="34">
        <f>SUM(E47+E56+E61+E64+E65)</f>
        <v>48363605</v>
      </c>
      <c r="F67" s="34">
        <f>SUM(F47+F56+F61+F64+F65)</f>
        <v>1326533076</v>
      </c>
      <c r="G67" s="34">
        <f>SUM(G47+G56+G61+G64+G65)</f>
        <v>788470408</v>
      </c>
      <c r="H67" s="34">
        <f>SUM(H47+H56+H61+H64+H65)</f>
        <v>788470408</v>
      </c>
      <c r="I67" s="34">
        <f t="shared" si="5"/>
        <v>-489699063</v>
      </c>
      <c r="K67" s="35"/>
      <c r="M67" s="36"/>
    </row>
    <row r="68" spans="1:13" s="18" customFormat="1" ht="12.95" customHeight="1" x14ac:dyDescent="0.2">
      <c r="A68" s="19"/>
      <c r="B68" s="19"/>
      <c r="C68" s="19"/>
      <c r="D68" s="20"/>
      <c r="E68" s="28"/>
      <c r="F68" s="28"/>
      <c r="G68" s="28"/>
      <c r="H68" s="28"/>
      <c r="I68" s="28">
        <f t="shared" si="5"/>
        <v>0</v>
      </c>
    </row>
    <row r="69" spans="1:13" s="19" customFormat="1" ht="15" customHeight="1" x14ac:dyDescent="0.25">
      <c r="A69" s="43" t="s">
        <v>67</v>
      </c>
      <c r="B69" s="43"/>
      <c r="C69" s="43"/>
      <c r="D69" s="44">
        <f>SUM(D70)</f>
        <v>0</v>
      </c>
      <c r="E69" s="44">
        <f>SUM(E70)</f>
        <v>0</v>
      </c>
      <c r="F69" s="44">
        <f>D69+E69</f>
        <v>0</v>
      </c>
      <c r="G69" s="44">
        <f>SUM(G70)</f>
        <v>0</v>
      </c>
      <c r="H69" s="44">
        <f>SUM(H70)</f>
        <v>0</v>
      </c>
      <c r="I69" s="44">
        <f t="shared" si="5"/>
        <v>0</v>
      </c>
      <c r="K69" s="35"/>
      <c r="M69" s="36"/>
    </row>
    <row r="70" spans="1:13" s="45" customFormat="1" ht="12.95" customHeight="1" x14ac:dyDescent="0.25">
      <c r="B70" s="45" t="s">
        <v>68</v>
      </c>
      <c r="D70" s="28">
        <v>0</v>
      </c>
      <c r="E70" s="28">
        <v>0</v>
      </c>
      <c r="F70" s="28">
        <f>D70+E70</f>
        <v>0</v>
      </c>
      <c r="G70" s="28">
        <v>0</v>
      </c>
      <c r="H70" s="28">
        <v>0</v>
      </c>
      <c r="I70" s="28">
        <f t="shared" si="5"/>
        <v>0</v>
      </c>
      <c r="K70" s="24"/>
    </row>
    <row r="71" spans="1:13" s="45" customFormat="1" ht="12.95" customHeight="1" x14ac:dyDescent="0.25">
      <c r="A71" s="46"/>
      <c r="B71" s="46"/>
      <c r="C71" s="46"/>
      <c r="D71" s="20"/>
      <c r="E71" s="20"/>
      <c r="F71" s="20"/>
      <c r="G71" s="20"/>
      <c r="H71" s="20"/>
      <c r="I71" s="20"/>
      <c r="K71" s="24"/>
    </row>
    <row r="72" spans="1:13" s="45" customFormat="1" ht="15.75" customHeight="1" x14ac:dyDescent="0.25">
      <c r="A72" s="47" t="s">
        <v>69</v>
      </c>
      <c r="B72" s="47"/>
      <c r="C72" s="47"/>
      <c r="D72" s="48">
        <f>SUM(D42+D67+D69)</f>
        <v>3696985783</v>
      </c>
      <c r="E72" s="48">
        <f>SUM(E42+E67+E69)</f>
        <v>350850846</v>
      </c>
      <c r="F72" s="48">
        <f>SUM(F42+F67+F69)</f>
        <v>4047836629</v>
      </c>
      <c r="G72" s="48">
        <f>SUM(G42+G67+G69)</f>
        <v>2164067541</v>
      </c>
      <c r="H72" s="48">
        <f>SUM(H42+H67+H69)</f>
        <v>2164067541</v>
      </c>
      <c r="I72" s="48">
        <f t="shared" si="5"/>
        <v>-1532918242</v>
      </c>
      <c r="K72" s="24"/>
    </row>
    <row r="73" spans="1:13" s="18" customFormat="1" ht="12.95" customHeight="1" x14ac:dyDescent="0.2">
      <c r="A73" s="19"/>
      <c r="B73" s="19"/>
      <c r="C73" s="19"/>
      <c r="D73" s="28"/>
      <c r="E73" s="28"/>
      <c r="F73" s="28"/>
      <c r="G73" s="28"/>
      <c r="H73" s="28"/>
      <c r="I73" s="28"/>
    </row>
    <row r="74" spans="1:13" s="18" customFormat="1" ht="12.95" customHeight="1" x14ac:dyDescent="0.2">
      <c r="A74" s="19"/>
      <c r="B74" s="15" t="s">
        <v>70</v>
      </c>
      <c r="C74" s="19"/>
      <c r="D74" s="28"/>
      <c r="E74" s="28"/>
      <c r="F74" s="28"/>
      <c r="G74" s="28"/>
      <c r="H74" s="28"/>
      <c r="I74" s="28"/>
    </row>
    <row r="75" spans="1:13" s="18" customFormat="1" ht="27.75" customHeight="1" x14ac:dyDescent="0.2">
      <c r="A75" s="19"/>
      <c r="B75" s="49" t="s">
        <v>71</v>
      </c>
      <c r="C75" s="49"/>
      <c r="D75" s="28">
        <v>0</v>
      </c>
      <c r="E75" s="28">
        <v>0</v>
      </c>
      <c r="F75" s="28">
        <f t="shared" ref="F75:F76" si="8">D75+E75</f>
        <v>0</v>
      </c>
      <c r="G75" s="28">
        <v>0</v>
      </c>
      <c r="H75" s="28">
        <v>0</v>
      </c>
      <c r="I75" s="28">
        <f>SUM(H75-D75)</f>
        <v>0</v>
      </c>
    </row>
    <row r="76" spans="1:13" s="18" customFormat="1" ht="27.75" customHeight="1" x14ac:dyDescent="0.2">
      <c r="A76" s="19"/>
      <c r="B76" s="49" t="s">
        <v>72</v>
      </c>
      <c r="C76" s="49"/>
      <c r="D76" s="28">
        <v>0</v>
      </c>
      <c r="E76" s="28">
        <v>0</v>
      </c>
      <c r="F76" s="28">
        <f t="shared" si="8"/>
        <v>0</v>
      </c>
      <c r="G76" s="28">
        <v>0</v>
      </c>
      <c r="H76" s="28">
        <v>0</v>
      </c>
      <c r="I76" s="28">
        <f>SUM(H76-D76)</f>
        <v>0</v>
      </c>
    </row>
    <row r="77" spans="1:13" s="18" customFormat="1" ht="12.95" customHeight="1" x14ac:dyDescent="0.2">
      <c r="A77" s="19"/>
      <c r="B77" s="30"/>
      <c r="C77" s="30"/>
      <c r="D77" s="28"/>
      <c r="E77" s="28"/>
      <c r="F77" s="28"/>
      <c r="G77" s="28"/>
      <c r="H77" s="28"/>
      <c r="I77" s="28"/>
    </row>
    <row r="78" spans="1:13" s="18" customFormat="1" ht="12.95" customHeight="1" x14ac:dyDescent="0.2">
      <c r="A78" s="19"/>
      <c r="B78" s="50" t="s">
        <v>67</v>
      </c>
      <c r="C78" s="50"/>
      <c r="D78" s="20">
        <f>SUM(D75+D76)</f>
        <v>0</v>
      </c>
      <c r="E78" s="20">
        <f>SUM(E75+E76)</f>
        <v>0</v>
      </c>
      <c r="F78" s="20">
        <f>SUM(F75+F76)</f>
        <v>0</v>
      </c>
      <c r="G78" s="20">
        <f>SUM(G75+G76)</f>
        <v>0</v>
      </c>
      <c r="H78" s="20">
        <f>SUM(H75+H76)</f>
        <v>0</v>
      </c>
      <c r="I78" s="20">
        <f>SUM(H78-D78)</f>
        <v>0</v>
      </c>
    </row>
    <row r="79" spans="1:13" s="18" customFormat="1" ht="5.0999999999999996" customHeight="1" x14ac:dyDescent="0.2">
      <c r="A79" s="51"/>
      <c r="B79" s="51"/>
      <c r="C79" s="51"/>
      <c r="D79" s="52"/>
      <c r="E79" s="52"/>
      <c r="F79" s="53"/>
      <c r="G79" s="54"/>
      <c r="H79" s="54"/>
      <c r="I79" s="54"/>
    </row>
    <row r="80" spans="1:13" s="18" customFormat="1" ht="15" customHeight="1" x14ac:dyDescent="0.2">
      <c r="A80" s="55" t="s">
        <v>73</v>
      </c>
      <c r="B80" s="55"/>
      <c r="C80" s="55"/>
      <c r="D80" s="56"/>
      <c r="E80" s="56"/>
      <c r="F80" s="16"/>
      <c r="G80" s="17"/>
      <c r="H80" s="17"/>
      <c r="I80" s="17"/>
    </row>
    <row r="81" spans="3:9" s="2" customFormat="1" ht="12.75" x14ac:dyDescent="0.2">
      <c r="D81" s="14"/>
      <c r="E81" s="14"/>
      <c r="F81" s="14"/>
      <c r="G81" s="20"/>
      <c r="H81" s="20"/>
      <c r="I81" s="14"/>
    </row>
    <row r="82" spans="3:9" s="2" customFormat="1" ht="12.75" x14ac:dyDescent="0.2">
      <c r="D82" s="14"/>
      <c r="E82" s="14"/>
      <c r="F82" s="14"/>
      <c r="G82" s="20"/>
      <c r="H82" s="20"/>
      <c r="I82" s="14"/>
    </row>
    <row r="83" spans="3:9" s="2" customFormat="1" ht="12.75" x14ac:dyDescent="0.2">
      <c r="D83" s="14"/>
      <c r="E83" s="14"/>
      <c r="F83" s="14"/>
      <c r="G83" s="20"/>
      <c r="H83" s="20"/>
      <c r="I83" s="14"/>
    </row>
    <row r="84" spans="3:9" s="2" customFormat="1" ht="12.75" x14ac:dyDescent="0.2">
      <c r="D84" s="14"/>
      <c r="E84" s="14"/>
      <c r="F84" s="14"/>
      <c r="G84" s="20"/>
      <c r="H84" s="20"/>
      <c r="I84" s="14"/>
    </row>
    <row r="85" spans="3:9" s="2" customFormat="1" ht="12.75" x14ac:dyDescent="0.2">
      <c r="D85" s="14"/>
      <c r="E85" s="14"/>
      <c r="F85" s="14"/>
      <c r="G85" s="20"/>
      <c r="H85" s="20"/>
      <c r="I85" s="14"/>
    </row>
    <row r="86" spans="3:9" s="2" customFormat="1" ht="12.75" x14ac:dyDescent="0.2">
      <c r="D86" s="14"/>
      <c r="E86" s="14"/>
      <c r="F86" s="14"/>
      <c r="G86" s="20"/>
      <c r="H86" s="20"/>
      <c r="I86" s="14"/>
    </row>
    <row r="87" spans="3:9" s="2" customFormat="1" ht="12.75" x14ac:dyDescent="0.2">
      <c r="C87" s="12"/>
      <c r="D87" s="13"/>
      <c r="E87" s="13"/>
      <c r="F87" s="13"/>
      <c r="G87" s="13"/>
      <c r="H87" s="13"/>
      <c r="I87" s="14"/>
    </row>
    <row r="88" spans="3:9" s="2" customFormat="1" ht="12.75" x14ac:dyDescent="0.2">
      <c r="D88" s="14"/>
      <c r="E88" s="14"/>
      <c r="F88" s="14"/>
      <c r="G88" s="28"/>
      <c r="H88" s="28"/>
      <c r="I88" s="14"/>
    </row>
    <row r="89" spans="3:9" s="2" customFormat="1" ht="12.75" x14ac:dyDescent="0.2">
      <c r="D89" s="14"/>
      <c r="E89" s="14"/>
      <c r="F89" s="14"/>
      <c r="G89" s="28"/>
      <c r="H89" s="28"/>
      <c r="I89" s="14"/>
    </row>
    <row r="90" spans="3:9" s="2" customFormat="1" ht="12.75" x14ac:dyDescent="0.2">
      <c r="D90" s="14"/>
      <c r="E90" s="14"/>
      <c r="F90" s="14"/>
      <c r="G90" s="28"/>
      <c r="H90" s="28"/>
      <c r="I90" s="14"/>
    </row>
    <row r="91" spans="3:9" s="12" customFormat="1" ht="12.75" x14ac:dyDescent="0.2">
      <c r="D91" s="13"/>
      <c r="E91" s="13"/>
      <c r="F91" s="13"/>
      <c r="G91" s="13"/>
      <c r="H91" s="13"/>
      <c r="I91" s="13"/>
    </row>
    <row r="92" spans="3:9" s="2" customFormat="1" ht="12.75" x14ac:dyDescent="0.2">
      <c r="D92" s="14"/>
      <c r="E92" s="14"/>
      <c r="F92" s="14"/>
      <c r="G92" s="20"/>
      <c r="H92" s="20"/>
      <c r="I92" s="14"/>
    </row>
    <row r="93" spans="3:9" s="12" customFormat="1" ht="12.75" x14ac:dyDescent="0.2">
      <c r="D93" s="13"/>
      <c r="E93" s="13"/>
      <c r="F93" s="13"/>
      <c r="G93" s="13"/>
      <c r="H93" s="13"/>
      <c r="I93" s="13"/>
    </row>
    <row r="94" spans="3:9" s="2" customFormat="1" ht="12.75" x14ac:dyDescent="0.2">
      <c r="D94" s="14"/>
      <c r="E94" s="14"/>
      <c r="F94" s="14"/>
      <c r="G94" s="20"/>
      <c r="H94" s="20"/>
      <c r="I94" s="14"/>
    </row>
    <row r="103" spans="1:10" s="60" customFormat="1" ht="12" x14ac:dyDescent="0.2">
      <c r="A103" s="57"/>
      <c r="B103" s="57"/>
      <c r="C103" s="57"/>
      <c r="D103" s="58"/>
      <c r="E103" s="58"/>
      <c r="F103" s="59"/>
      <c r="G103" s="58"/>
      <c r="H103" s="58"/>
      <c r="I103" s="59"/>
      <c r="J103" s="57"/>
    </row>
    <row r="104" spans="1:10" s="65" customFormat="1" ht="12" x14ac:dyDescent="0.25">
      <c r="A104" s="61"/>
      <c r="B104" s="62"/>
      <c r="C104" s="63"/>
      <c r="D104" s="58"/>
      <c r="E104" s="64"/>
      <c r="F104" s="64"/>
      <c r="G104" s="58"/>
      <c r="H104" s="58"/>
      <c r="I104" s="64"/>
      <c r="J104" s="61"/>
    </row>
    <row r="105" spans="1:10" s="65" customFormat="1" ht="12" x14ac:dyDescent="0.25">
      <c r="A105" s="61"/>
      <c r="B105" s="62"/>
      <c r="C105" s="63"/>
      <c r="D105" s="58"/>
      <c r="E105" s="64"/>
      <c r="F105" s="64"/>
      <c r="G105" s="58"/>
      <c r="H105" s="58"/>
      <c r="I105" s="64"/>
      <c r="J105" s="61"/>
    </row>
    <row r="106" spans="1:10" s="65" customFormat="1" ht="12" x14ac:dyDescent="0.25">
      <c r="A106" s="61"/>
      <c r="B106" s="62"/>
      <c r="C106" s="63"/>
      <c r="D106" s="58"/>
      <c r="E106" s="58"/>
      <c r="F106" s="64"/>
      <c r="G106" s="58"/>
      <c r="H106" s="58"/>
      <c r="I106" s="64"/>
      <c r="J106" s="61"/>
    </row>
    <row r="107" spans="1:10" s="65" customFormat="1" ht="12" x14ac:dyDescent="0.25">
      <c r="A107" s="61"/>
      <c r="B107" s="62"/>
      <c r="C107" s="63"/>
      <c r="D107" s="58"/>
      <c r="E107" s="58"/>
      <c r="F107" s="64"/>
      <c r="G107" s="58"/>
      <c r="H107" s="58"/>
      <c r="I107" s="64"/>
      <c r="J107" s="61"/>
    </row>
    <row r="108" spans="1:10" s="65" customFormat="1" ht="12" x14ac:dyDescent="0.25">
      <c r="A108" s="61"/>
      <c r="B108" s="62"/>
      <c r="C108" s="63"/>
      <c r="D108" s="58"/>
      <c r="E108" s="58"/>
      <c r="F108" s="64"/>
      <c r="G108" s="58"/>
      <c r="H108" s="58"/>
      <c r="I108" s="64"/>
      <c r="J108" s="61"/>
    </row>
    <row r="109" spans="1:10" s="65" customFormat="1" ht="12" x14ac:dyDescent="0.25">
      <c r="A109" s="61"/>
      <c r="B109" s="62"/>
      <c r="C109" s="63"/>
      <c r="D109" s="58"/>
      <c r="E109" s="58"/>
      <c r="F109" s="64"/>
      <c r="G109" s="58"/>
      <c r="H109" s="58"/>
      <c r="I109" s="64"/>
      <c r="J109" s="61"/>
    </row>
    <row r="110" spans="1:10" s="69" customFormat="1" ht="12" x14ac:dyDescent="0.25">
      <c r="A110" s="62"/>
      <c r="B110" s="62"/>
      <c r="C110" s="66"/>
      <c r="D110" s="67"/>
      <c r="E110" s="67"/>
      <c r="F110" s="67"/>
      <c r="G110" s="67"/>
      <c r="H110" s="67"/>
      <c r="I110" s="68"/>
      <c r="J110" s="62"/>
    </row>
    <row r="111" spans="1:10" s="69" customFormat="1" ht="12" x14ac:dyDescent="0.25">
      <c r="A111" s="62"/>
      <c r="B111" s="62"/>
      <c r="C111" s="66"/>
      <c r="D111" s="67"/>
      <c r="E111" s="67"/>
      <c r="F111" s="67"/>
      <c r="G111" s="67"/>
      <c r="H111" s="67"/>
      <c r="I111" s="68"/>
      <c r="J111" s="62"/>
    </row>
    <row r="112" spans="1:10" s="65" customFormat="1" ht="12" x14ac:dyDescent="0.25">
      <c r="A112" s="61"/>
      <c r="B112" s="61"/>
      <c r="C112" s="66"/>
      <c r="D112" s="67"/>
      <c r="E112" s="67"/>
      <c r="F112" s="67"/>
      <c r="G112" s="67"/>
      <c r="H112" s="67"/>
      <c r="I112" s="64"/>
      <c r="J112" s="61"/>
    </row>
    <row r="113" spans="1:10" s="65" customFormat="1" ht="12" x14ac:dyDescent="0.25">
      <c r="A113" s="61"/>
      <c r="B113" s="62"/>
      <c r="C113" s="63"/>
      <c r="D113" s="58"/>
      <c r="E113" s="64"/>
      <c r="F113" s="64"/>
      <c r="G113" s="58"/>
      <c r="H113" s="58"/>
      <c r="I113" s="64"/>
      <c r="J113" s="61"/>
    </row>
    <row r="114" spans="1:10" s="65" customFormat="1" ht="12" x14ac:dyDescent="0.25">
      <c r="A114" s="61"/>
      <c r="B114" s="62"/>
      <c r="C114" s="63"/>
      <c r="D114" s="58"/>
      <c r="E114" s="64"/>
      <c r="F114" s="64"/>
      <c r="G114" s="58"/>
      <c r="H114" s="58"/>
      <c r="I114" s="64"/>
      <c r="J114" s="61"/>
    </row>
    <row r="115" spans="1:10" s="60" customFormat="1" ht="12" x14ac:dyDescent="0.2">
      <c r="A115" s="57"/>
      <c r="B115" s="57"/>
      <c r="C115" s="66"/>
      <c r="D115" s="67"/>
      <c r="E115" s="67"/>
      <c r="F115" s="67"/>
      <c r="G115" s="67"/>
      <c r="H115" s="67"/>
      <c r="I115" s="59"/>
      <c r="J115" s="57"/>
    </row>
    <row r="116" spans="1:10" s="60" customFormat="1" ht="12" x14ac:dyDescent="0.2">
      <c r="A116" s="57"/>
      <c r="B116" s="62"/>
      <c r="C116" s="63"/>
      <c r="D116" s="58"/>
      <c r="E116" s="58"/>
      <c r="F116" s="64"/>
      <c r="G116" s="58"/>
      <c r="H116" s="58"/>
      <c r="I116" s="59"/>
      <c r="J116" s="57"/>
    </row>
    <row r="117" spans="1:10" s="60" customFormat="1" ht="12" x14ac:dyDescent="0.2">
      <c r="A117" s="57"/>
      <c r="B117" s="70"/>
      <c r="C117" s="63"/>
      <c r="D117" s="58"/>
      <c r="E117" s="58"/>
      <c r="F117" s="64"/>
      <c r="G117" s="58"/>
      <c r="H117" s="58"/>
      <c r="I117" s="59"/>
      <c r="J117" s="57"/>
    </row>
    <row r="118" spans="1:10" s="60" customFormat="1" ht="12" x14ac:dyDescent="0.2">
      <c r="A118" s="57"/>
      <c r="B118" s="70"/>
      <c r="C118" s="71"/>
      <c r="D118" s="58"/>
      <c r="E118" s="58"/>
      <c r="F118" s="64"/>
      <c r="G118" s="58"/>
      <c r="H118" s="58"/>
      <c r="I118" s="59"/>
      <c r="J118" s="57"/>
    </row>
    <row r="119" spans="1:10" s="60" customFormat="1" ht="12" x14ac:dyDescent="0.2">
      <c r="A119" s="57"/>
      <c r="B119" s="57"/>
      <c r="C119" s="57"/>
      <c r="D119" s="58"/>
      <c r="E119" s="59"/>
      <c r="F119" s="59"/>
      <c r="G119" s="58"/>
      <c r="H119" s="58"/>
      <c r="I119" s="59"/>
      <c r="J119" s="57"/>
    </row>
    <row r="120" spans="1:10" s="60" customFormat="1" ht="12" x14ac:dyDescent="0.2">
      <c r="A120" s="57"/>
      <c r="B120" s="57"/>
      <c r="C120" s="66"/>
      <c r="D120" s="67"/>
      <c r="E120" s="67"/>
      <c r="F120" s="67"/>
      <c r="G120" s="67"/>
      <c r="H120" s="67"/>
      <c r="I120" s="59"/>
      <c r="J120" s="57"/>
    </row>
    <row r="121" spans="1:10" s="60" customFormat="1" ht="12" x14ac:dyDescent="0.2">
      <c r="A121" s="57"/>
      <c r="B121" s="57"/>
      <c r="C121" s="57"/>
      <c r="D121" s="67"/>
      <c r="E121" s="59"/>
      <c r="F121" s="59"/>
      <c r="G121" s="58"/>
      <c r="H121" s="58"/>
      <c r="I121" s="59"/>
      <c r="J121" s="57"/>
    </row>
    <row r="122" spans="1:10" s="60" customFormat="1" ht="12" x14ac:dyDescent="0.2">
      <c r="A122" s="57"/>
      <c r="B122" s="57"/>
      <c r="C122" s="66"/>
      <c r="D122" s="67"/>
      <c r="E122" s="67"/>
      <c r="F122" s="67"/>
      <c r="G122" s="67"/>
      <c r="H122" s="67"/>
      <c r="I122" s="59"/>
      <c r="J122" s="57"/>
    </row>
    <row r="123" spans="1:10" s="60" customFormat="1" ht="12" x14ac:dyDescent="0.2">
      <c r="A123" s="57"/>
      <c r="B123" s="57"/>
      <c r="C123" s="57"/>
      <c r="D123" s="59"/>
      <c r="E123" s="59"/>
      <c r="F123" s="59"/>
      <c r="G123" s="58"/>
      <c r="H123" s="58"/>
      <c r="I123" s="59"/>
      <c r="J123" s="57"/>
    </row>
    <row r="124" spans="1:10" x14ac:dyDescent="0.25">
      <c r="G124" s="28"/>
      <c r="H124" s="28"/>
    </row>
    <row r="125" spans="1:10" x14ac:dyDescent="0.25">
      <c r="G125" s="28"/>
      <c r="H125" s="28"/>
    </row>
    <row r="126" spans="1:10" x14ac:dyDescent="0.25">
      <c r="G126" s="28"/>
      <c r="H126" s="28"/>
    </row>
    <row r="127" spans="1:10" x14ac:dyDescent="0.25">
      <c r="G127" s="28"/>
      <c r="H127" s="28"/>
    </row>
    <row r="128" spans="1:10" x14ac:dyDescent="0.25">
      <c r="G128" s="28"/>
      <c r="H128" s="28"/>
    </row>
    <row r="129" spans="7:8" x14ac:dyDescent="0.25">
      <c r="G129" s="28"/>
      <c r="H129" s="28"/>
    </row>
    <row r="130" spans="7:8" x14ac:dyDescent="0.25">
      <c r="G130" s="28"/>
      <c r="H130" s="28"/>
    </row>
    <row r="131" spans="7:8" x14ac:dyDescent="0.25">
      <c r="G131" s="28"/>
      <c r="H131" s="28"/>
    </row>
    <row r="132" spans="7:8" x14ac:dyDescent="0.25">
      <c r="G132" s="28"/>
      <c r="H132" s="28"/>
    </row>
  </sheetData>
  <mergeCells count="16">
    <mergeCell ref="B75:C75"/>
    <mergeCell ref="B76:C76"/>
    <mergeCell ref="A80:C80"/>
    <mergeCell ref="A42:C42"/>
    <mergeCell ref="B64:C64"/>
    <mergeCell ref="A67:C67"/>
    <mergeCell ref="A69:C69"/>
    <mergeCell ref="A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2023-08-04T17:35:29Z</dcterms:created>
  <dcterms:modified xsi:type="dcterms:W3CDTF">2023-08-04T17:35:29Z</dcterms:modified>
</cp:coreProperties>
</file>