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2do Trimestre\1 GOBIERNO ESTATAL - word y excel\"/>
    </mc:Choice>
  </mc:AlternateContent>
  <xr:revisionPtr revIDLastSave="0" documentId="8_{9CFA5B1C-B145-4AC3-B7E2-5D9B3590E71A}" xr6:coauthVersionLast="40" xr6:coauthVersionMax="40" xr10:uidLastSave="{00000000-0000-0000-0000-000000000000}"/>
  <bookViews>
    <workbookView xWindow="0" yWindow="0" windowWidth="25200" windowHeight="11775" xr2:uid="{F4A40537-26E3-4120-A3E5-969C6FBB3F43}"/>
  </bookViews>
  <sheets>
    <sheet name="7 EADyOP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'7 EADyOP'!$A$1:$G$69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1" l="1"/>
  <c r="G67" i="1" s="1"/>
  <c r="F63" i="1"/>
  <c r="G51" i="1"/>
  <c r="F51" i="1"/>
  <c r="G48" i="1"/>
  <c r="F48" i="1"/>
  <c r="G44" i="1"/>
  <c r="G43" i="1"/>
  <c r="G42" i="1"/>
  <c r="G41" i="1"/>
  <c r="G40" i="1"/>
  <c r="G38" i="1" s="1"/>
  <c r="G61" i="1" s="1"/>
  <c r="F40" i="1"/>
  <c r="F38" i="1" s="1"/>
  <c r="F61" i="1" s="1"/>
  <c r="G25" i="1"/>
  <c r="F25" i="1"/>
  <c r="G22" i="1"/>
  <c r="F22" i="1"/>
  <c r="G13" i="1"/>
  <c r="F13" i="1"/>
  <c r="G11" i="1"/>
  <c r="G35" i="1" s="1"/>
  <c r="F11" i="1"/>
  <c r="F35" i="1" s="1"/>
  <c r="A5" i="1"/>
  <c r="F67" i="1" l="1"/>
</calcChain>
</file>

<file path=xl/sharedStrings.xml><?xml version="1.0" encoding="utf-8"?>
<sst xmlns="http://schemas.openxmlformats.org/spreadsheetml/2006/main" count="68" uniqueCount="36">
  <si>
    <t>GOBIERNO CONSTITUCIONAL DEL ESTADO DE CHIAPAS</t>
  </si>
  <si>
    <t>GOBIERNO ESTATAL</t>
  </si>
  <si>
    <t>ESTADO ANALÍTICO DE LA DEUDA Y OTROS PASIVOS CONSOLIDADO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</si>
  <si>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</si>
  <si>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</si>
  <si>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</si>
  <si>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</si>
  <si>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</si>
  <si>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</si>
  <si>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</si>
  <si>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</si>
  <si>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</si>
  <si>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</si>
  <si>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Banobras, S.N.C. (7,244 mdp)</t>
  </si>
  <si>
    <t>Moneda Nacional</t>
  </si>
  <si>
    <t>México</t>
  </si>
  <si>
    <t>Banobras, S.N.C. (2,918 mdp)</t>
  </si>
  <si>
    <t>Bancomer, S.A. (1,000 mdp)</t>
  </si>
  <si>
    <t>Banorte, S.A. (2,181 mdp)</t>
  </si>
  <si>
    <t>Santander, S.A. (1,250 mdp)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</si>
  <si>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</si>
  <si>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</si>
  <si>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</si>
  <si>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</si>
  <si>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</si>
  <si>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</si>
  <si>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</si>
  <si>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</si>
  <si>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Banobras, S.N.C.</t>
  </si>
  <si>
    <t>Santander, S.A.</t>
  </si>
  <si>
    <t>Bancomer, S.A.</t>
  </si>
  <si>
    <t xml:space="preserve">Banorte, S.A. 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</si>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</sst>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;\ \(#,##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sz val="9"/>
      <color indexed="8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medium">
        <color theme="2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11" fillId="0" borderId="0"/>
  </cellStyleXfs>
  <cellXfs count="7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2"/>
    <xf numFmtId="0" fontId="5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7" fillId="3" borderId="1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164" fontId="7" fillId="3" borderId="2" xfId="3" applyNumberFormat="1" applyFont="1" applyFill="1" applyBorder="1" applyAlignment="1">
      <alignment horizontal="center" vertical="center" wrapText="1"/>
    </xf>
    <xf numFmtId="164" fontId="7" fillId="3" borderId="3" xfId="3" applyNumberFormat="1" applyFont="1" applyFill="1" applyBorder="1" applyAlignment="1">
      <alignment horizontal="center" vertical="center" wrapText="1"/>
    </xf>
    <xf numFmtId="0" fontId="8" fillId="0" borderId="0" xfId="2" applyFont="1"/>
    <xf numFmtId="0" fontId="9" fillId="0" borderId="0" xfId="2" applyFont="1"/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horizontal="center" vertical="top" wrapText="1"/>
    </xf>
    <xf numFmtId="0" fontId="1" fillId="0" borderId="0" xfId="2" applyFont="1"/>
    <xf numFmtId="0" fontId="10" fillId="4" borderId="0" xfId="3" applyFont="1" applyFill="1" applyAlignment="1">
      <alignment vertical="top"/>
    </xf>
    <xf numFmtId="0" fontId="10" fillId="4" borderId="0" xfId="3" applyFont="1" applyFill="1" applyAlignment="1">
      <alignment vertical="top" wrapText="1"/>
    </xf>
    <xf numFmtId="0" fontId="10" fillId="4" borderId="0" xfId="3" applyFont="1" applyFill="1" applyAlignment="1">
      <alignment horizontal="center" vertical="top" wrapText="1"/>
    </xf>
    <xf numFmtId="0" fontId="10" fillId="4" borderId="0" xfId="3" applyFont="1" applyFill="1" applyAlignment="1">
      <alignment horizontal="justify" vertical="top" wrapText="1"/>
    </xf>
    <xf numFmtId="164" fontId="11" fillId="4" borderId="0" xfId="4" applyNumberFormat="1" applyFill="1" applyAlignment="1">
      <alignment horizontal="right" vertical="top"/>
    </xf>
    <xf numFmtId="0" fontId="1" fillId="0" borderId="0" xfId="1" applyAlignment="1">
      <alignment vertical="top"/>
    </xf>
    <xf numFmtId="0" fontId="10" fillId="0" borderId="0" xfId="3" applyFont="1" applyAlignment="1">
      <alignment vertical="top"/>
    </xf>
    <xf numFmtId="0" fontId="10" fillId="0" borderId="0" xfId="3" applyFont="1" applyAlignment="1">
      <alignment horizontal="center" vertical="top"/>
    </xf>
    <xf numFmtId="0" fontId="10" fillId="0" borderId="0" xfId="3" applyFont="1" applyAlignment="1">
      <alignment horizontal="justify" vertical="top" wrapText="1"/>
    </xf>
    <xf numFmtId="164" fontId="11" fillId="0" borderId="0" xfId="4" applyNumberFormat="1" applyAlignment="1">
      <alignment horizontal="right" vertical="top"/>
    </xf>
    <xf numFmtId="0" fontId="10" fillId="5" borderId="0" xfId="3" applyFont="1" applyFill="1" applyAlignment="1">
      <alignment vertical="top"/>
    </xf>
    <xf numFmtId="0" fontId="1" fillId="5" borderId="0" xfId="1" applyFill="1" applyAlignment="1">
      <alignment vertical="top"/>
    </xf>
    <xf numFmtId="0" fontId="10" fillId="5" borderId="0" xfId="3" applyFont="1" applyFill="1" applyAlignment="1">
      <alignment horizontal="center" vertical="top" wrapText="1"/>
    </xf>
    <xf numFmtId="0" fontId="10" fillId="5" borderId="0" xfId="3" applyFont="1" applyFill="1" applyAlignment="1">
      <alignment horizontal="justify" vertical="top" wrapText="1"/>
    </xf>
    <xf numFmtId="164" fontId="7" fillId="5" borderId="0" xfId="4" applyNumberFormat="1" applyFont="1" applyFill="1" applyAlignment="1">
      <alignment horizontal="right" vertical="top"/>
    </xf>
    <xf numFmtId="0" fontId="10" fillId="0" borderId="0" xfId="3" applyFont="1" applyAlignment="1">
      <alignment horizontal="left" vertical="top"/>
    </xf>
    <xf numFmtId="0" fontId="12" fillId="0" borderId="0" xfId="3" applyFont="1" applyAlignment="1">
      <alignment vertical="top" wrapText="1"/>
    </xf>
    <xf numFmtId="0" fontId="12" fillId="0" borderId="0" xfId="3" applyFont="1" applyAlignment="1">
      <alignment horizontal="center" vertical="top" wrapText="1"/>
    </xf>
    <xf numFmtId="164" fontId="7" fillId="0" borderId="0" xfId="4" applyNumberFormat="1" applyFont="1" applyAlignment="1">
      <alignment horizontal="right" vertical="top"/>
    </xf>
    <xf numFmtId="0" fontId="12" fillId="0" borderId="0" xfId="3" applyFont="1" applyAlignment="1">
      <alignment vertical="top"/>
    </xf>
    <xf numFmtId="0" fontId="12" fillId="0" borderId="0" xfId="3" applyFont="1" applyAlignment="1">
      <alignment horizontal="justify" vertical="top" wrapText="1"/>
    </xf>
    <xf numFmtId="0" fontId="12" fillId="0" borderId="0" xfId="3" applyFont="1" applyAlignment="1">
      <alignment horizontal="justify" vertical="top"/>
    </xf>
    <xf numFmtId="164" fontId="12" fillId="0" borderId="0" xfId="4" applyNumberFormat="1" applyFont="1" applyAlignment="1">
      <alignment horizontal="right" vertical="top"/>
    </xf>
    <xf numFmtId="0" fontId="12" fillId="0" borderId="0" xfId="3" applyFont="1" applyAlignment="1">
      <alignment horizontal="left" vertical="top"/>
    </xf>
    <xf numFmtId="164" fontId="10" fillId="0" borderId="0" xfId="4" applyNumberFormat="1" applyFont="1" applyAlignment="1">
      <alignment horizontal="right" vertical="top"/>
    </xf>
    <xf numFmtId="0" fontId="10" fillId="0" borderId="0" xfId="3" applyFont="1" applyAlignment="1">
      <alignment vertical="top" wrapText="1"/>
    </xf>
    <xf numFmtId="0" fontId="7" fillId="0" borderId="0" xfId="3" applyFont="1" applyAlignment="1">
      <alignment vertical="top"/>
    </xf>
    <xf numFmtId="0" fontId="11" fillId="0" borderId="0" xfId="3" applyFont="1" applyAlignment="1">
      <alignment vertical="top"/>
    </xf>
    <xf numFmtId="0" fontId="10" fillId="4" borderId="0" xfId="3" applyFont="1" applyFill="1" applyAlignment="1">
      <alignment horizontal="left" vertical="top"/>
    </xf>
    <xf numFmtId="0" fontId="12" fillId="4" borderId="0" xfId="3" applyFont="1" applyFill="1" applyAlignment="1">
      <alignment horizontal="left" vertical="top"/>
    </xf>
    <xf numFmtId="0" fontId="10" fillId="4" borderId="0" xfId="3" applyFont="1" applyFill="1" applyAlignment="1">
      <alignment horizontal="justify" vertical="top"/>
    </xf>
    <xf numFmtId="164" fontId="10" fillId="4" borderId="0" xfId="4" applyNumberFormat="1" applyFont="1" applyFill="1" applyAlignment="1">
      <alignment horizontal="right" vertical="top"/>
    </xf>
    <xf numFmtId="0" fontId="7" fillId="0" borderId="0" xfId="3" applyFont="1" applyAlignment="1">
      <alignment vertical="top" wrapText="1"/>
    </xf>
    <xf numFmtId="0" fontId="11" fillId="0" borderId="0" xfId="3" applyFont="1" applyAlignment="1">
      <alignment vertical="top" wrapText="1"/>
    </xf>
    <xf numFmtId="0" fontId="12" fillId="0" borderId="0" xfId="3" applyFont="1" applyAlignment="1">
      <alignment horizontal="left" vertical="top" wrapText="1"/>
    </xf>
    <xf numFmtId="0" fontId="12" fillId="4" borderId="0" xfId="3" applyFont="1" applyFill="1" applyAlignment="1">
      <alignment horizontal="center" vertical="top" wrapText="1"/>
    </xf>
    <xf numFmtId="164" fontId="7" fillId="4" borderId="0" xfId="4" applyNumberFormat="1" applyFont="1" applyFill="1" applyAlignment="1">
      <alignment horizontal="right" vertical="top"/>
    </xf>
    <xf numFmtId="0" fontId="10" fillId="0" borderId="0" xfId="3" applyFont="1" applyAlignment="1">
      <alignment horizontal="left" vertical="top" wrapText="1"/>
    </xf>
    <xf numFmtId="164" fontId="13" fillId="0" borderId="0" xfId="2" applyNumberFormat="1" applyFont="1" applyAlignment="1">
      <alignment horizontal="right"/>
    </xf>
    <xf numFmtId="0" fontId="14" fillId="0" borderId="4" xfId="4" applyFont="1" applyBorder="1" applyAlignment="1">
      <alignment vertical="top"/>
    </xf>
    <xf numFmtId="165" fontId="14" fillId="0" borderId="4" xfId="4" applyNumberFormat="1" applyFont="1" applyBorder="1" applyAlignment="1">
      <alignment horizontal="right" vertical="top"/>
    </xf>
    <xf numFmtId="164" fontId="14" fillId="0" borderId="4" xfId="4" applyNumberFormat="1" applyFont="1" applyBorder="1" applyAlignment="1">
      <alignment horizontal="right" vertical="top"/>
    </xf>
    <xf numFmtId="0" fontId="15" fillId="0" borderId="0" xfId="4" applyFont="1" applyAlignment="1">
      <alignment vertical="top"/>
    </xf>
    <xf numFmtId="0" fontId="14" fillId="0" borderId="0" xfId="4" applyFont="1" applyAlignment="1">
      <alignment vertical="top"/>
    </xf>
    <xf numFmtId="165" fontId="14" fillId="0" borderId="0" xfId="4" applyNumberFormat="1" applyFont="1" applyAlignment="1">
      <alignment horizontal="right" vertical="top"/>
    </xf>
    <xf numFmtId="164" fontId="15" fillId="0" borderId="0" xfId="4" applyNumberFormat="1" applyFont="1" applyAlignment="1">
      <alignment vertical="top"/>
    </xf>
    <xf numFmtId="0" fontId="7" fillId="6" borderId="0" xfId="3" applyFont="1" applyFill="1" applyAlignment="1">
      <alignment vertical="top"/>
    </xf>
    <xf numFmtId="0" fontId="7" fillId="6" borderId="0" xfId="3" applyFont="1" applyFill="1" applyAlignment="1">
      <alignment vertical="top" wrapText="1"/>
    </xf>
    <xf numFmtId="0" fontId="11" fillId="6" borderId="0" xfId="3" applyFont="1" applyFill="1" applyAlignment="1">
      <alignment horizontal="center" vertical="top" wrapText="1"/>
    </xf>
    <xf numFmtId="0" fontId="11" fillId="6" borderId="0" xfId="3" applyFont="1" applyFill="1" applyAlignment="1">
      <alignment horizontal="justify" vertical="top" wrapText="1"/>
    </xf>
    <xf numFmtId="164" fontId="7" fillId="6" borderId="0" xfId="4" applyNumberFormat="1" applyFont="1" applyFill="1" applyAlignment="1">
      <alignment horizontal="right" vertical="top"/>
    </xf>
    <xf numFmtId="0" fontId="10" fillId="0" borderId="5" xfId="3" applyFont="1" applyBorder="1" applyAlignment="1">
      <alignment vertical="top"/>
    </xf>
    <xf numFmtId="0" fontId="10" fillId="0" borderId="5" xfId="3" applyFont="1" applyBorder="1" applyAlignment="1">
      <alignment vertical="top" wrapText="1"/>
    </xf>
    <xf numFmtId="0" fontId="12" fillId="0" borderId="5" xfId="3" applyFont="1" applyBorder="1" applyAlignment="1">
      <alignment horizontal="center" vertical="top" wrapText="1"/>
    </xf>
    <xf numFmtId="0" fontId="12" fillId="0" borderId="5" xfId="3" applyFont="1" applyBorder="1" applyAlignment="1">
      <alignment horizontal="justify" vertical="top" wrapText="1"/>
    </xf>
    <xf numFmtId="164" fontId="7" fillId="0" borderId="5" xfId="4" applyNumberFormat="1" applyFont="1" applyBorder="1" applyAlignment="1">
      <alignment horizontal="right" vertical="top"/>
    </xf>
    <xf numFmtId="0" fontId="16" fillId="0" borderId="0" xfId="3" applyFont="1" applyAlignment="1">
      <alignment vertical="center"/>
    </xf>
    <xf numFmtId="0" fontId="16" fillId="0" borderId="0" xfId="3" applyFont="1" applyAlignment="1">
      <alignment vertical="center" wrapText="1"/>
    </xf>
    <xf numFmtId="0" fontId="17" fillId="0" borderId="0" xfId="3" applyFont="1" applyAlignment="1">
      <alignment horizontal="justify" vertical="center" wrapText="1"/>
    </xf>
    <xf numFmtId="164" fontId="18" fillId="0" borderId="0" xfId="4" applyNumberFormat="1" applyFont="1" applyAlignment="1">
      <alignment horizontal="right" vertical="center"/>
    </xf>
    <xf numFmtId="0" fontId="1" fillId="0" borderId="0" xfId="1"/>
    <xf numFmtId="164" fontId="1" fillId="0" borderId="0" xfId="1" applyNumberFormat="1"/>
  </cellXfs>
  <cellStyles count="5">
    <cellStyle name="Normal" xfId="0" builtinId="0"/>
    <cellStyle name="Normal 17" xfId="2" xr:uid="{35C821E8-FC9C-4889-8C96-0A2A86BED3DE}"/>
    <cellStyle name="Normal 2 2" xfId="4" xr:uid="{834C1E37-2266-4355-895D-81D66988CDD6}"/>
    <cellStyle name="Normal 20" xfId="3" xr:uid="{C059668F-036A-43B2-909E-3C2762150228}"/>
    <cellStyle name="Normal 4 4 2 2" xfId="1" xr:uid="{721CFE4F-7FB0-4940-9A41-B6F873D234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F%201-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VOS%20VINCULADOS%20(G.ESTATAL)%20JUNIO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</sheetNames>
    <sheetDataSet>
      <sheetData sheetId="0">
        <row r="20">
          <cell r="F20">
            <v>179127101</v>
          </cell>
          <cell r="G20">
            <v>0</v>
          </cell>
        </row>
        <row r="47">
          <cell r="F47">
            <v>12688649408</v>
          </cell>
          <cell r="G47">
            <v>13022620822</v>
          </cell>
        </row>
        <row r="62">
          <cell r="F62">
            <v>21233363722</v>
          </cell>
          <cell r="G62">
            <v>20667393282</v>
          </cell>
        </row>
      </sheetData>
      <sheetData sheetId="1"/>
      <sheetData sheetId="2"/>
      <sheetData sheetId="3"/>
      <sheetData sheetId="4"/>
      <sheetData sheetId="5">
        <row r="4">
          <cell r="A4" t="str">
            <v>DEL 1 DE ENERO AL 30 DE JUNIO DE 2023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ESF (cuentas)"/>
      <sheetName val="AJUSTES DE CONSOLIDACIÓN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NOTAS GESTIÓN"/>
      <sheetName val="8 FIDEIC"/>
      <sheetName val="9 REP. REC."/>
      <sheetName val="35-a REPORTE DEUDA"/>
      <sheetName val="35-b INDICADORES DEUDA"/>
      <sheetName val="GRÁFICAS"/>
      <sheetName val="GRAFICA 45 ACT CIRC"/>
      <sheetName val="GRAFICA 46 ACT NO CIRC"/>
      <sheetName val="GRAFICA 47 PAS CIRC"/>
      <sheetName val="GRAFICA 48 PAS NO CIRC"/>
      <sheetName val="NOTAS EDO.SIT.FIN."/>
      <sheetName val="NOTAS ACTIVO"/>
      <sheetName val="NOTAS PASIVO"/>
      <sheetName val="NOTAS FLUJOS EFECTIVO"/>
      <sheetName val="10 EyE Final"/>
      <sheetName val="11 EyE"/>
      <sheetName val="12 ADQUISICIONES"/>
      <sheetName val="13 CONC. FLUJOS"/>
      <sheetName val="14.1 CIPyC"/>
      <sheetName val="14.2 CIPyC"/>
      <sheetName val="NOTAS MEMORIA"/>
      <sheetName val="34 FIDEFIM"/>
      <sheetName val="35 DEUDA PUB INDIRECTA"/>
      <sheetName val="36 EDO ANALITICO INGRESOS"/>
      <sheetName val="37 Edo Ejerc x Cap Gto"/>
      <sheetName val="RAZONES"/>
      <sheetName val="15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70D96-44A4-4029-9497-2FA2AB3D9A3B}">
  <sheetPr>
    <tabColor theme="0" tint="-0.14999847407452621"/>
    <pageSetUpPr fitToPage="1"/>
  </sheetPr>
  <dimension ref="A1:H69"/>
  <sheetViews>
    <sheetView showGridLines="0" tabSelected="1" workbookViewId="0">
      <selection sqref="A1:G69"/>
    </sheetView>
  </sheetViews>
  <sheetFormatPr baseColWidth="10" defaultRowHeight="15" x14ac:dyDescent="0.25"/>
  <cols>
    <col min="1" max="1" width="3.5703125" style="75" customWidth="1"/>
    <col min="2" max="2" width="4.28515625" style="75" customWidth="1"/>
    <col min="3" max="3" width="66" style="75" customWidth="1"/>
    <col min="4" max="4" width="19.140625" style="75" bestFit="1" customWidth="1"/>
    <col min="5" max="5" width="25.140625" style="75" customWidth="1"/>
    <col min="6" max="6" width="24.7109375" style="76" customWidth="1"/>
    <col min="7" max="7" width="20.7109375" style="76" customWidth="1"/>
  </cols>
  <sheetData>
    <row r="1" spans="1:8" s="2" customFormat="1" ht="3" customHeight="1" x14ac:dyDescent="0.2">
      <c r="A1" s="1"/>
      <c r="B1" s="1"/>
      <c r="C1" s="1"/>
      <c r="D1" s="1"/>
      <c r="E1" s="1"/>
      <c r="F1" s="1"/>
      <c r="G1" s="1"/>
    </row>
    <row r="2" spans="1:8" s="2" customFormat="1" ht="12.75" x14ac:dyDescent="0.2">
      <c r="A2" s="3" t="s">
        <v>0</v>
      </c>
      <c r="B2" s="3"/>
      <c r="C2" s="3"/>
      <c r="D2" s="3"/>
      <c r="E2" s="3"/>
      <c r="F2" s="3"/>
      <c r="G2" s="3"/>
    </row>
    <row r="3" spans="1:8" s="2" customFormat="1" ht="12.75" customHeight="1" x14ac:dyDescent="0.2">
      <c r="A3" s="3" t="s">
        <v>1</v>
      </c>
      <c r="B3" s="3"/>
      <c r="C3" s="3"/>
      <c r="D3" s="3"/>
      <c r="E3" s="3"/>
      <c r="F3" s="3"/>
      <c r="G3" s="3"/>
    </row>
    <row r="4" spans="1:8" s="2" customFormat="1" ht="12.75" x14ac:dyDescent="0.2">
      <c r="A4" s="3" t="s">
        <v>2</v>
      </c>
      <c r="B4" s="3"/>
      <c r="C4" s="3"/>
      <c r="D4" s="3"/>
      <c r="E4" s="3"/>
      <c r="F4" s="3"/>
      <c r="G4" s="3"/>
    </row>
    <row r="5" spans="1:8" s="2" customFormat="1" ht="12.75" x14ac:dyDescent="0.2">
      <c r="A5" s="4" t="str">
        <f>'[1]6 EAA'!A4:F4</f>
        <v>DEL 1 DE ENERO AL 30 DE JUNIO DE 2023</v>
      </c>
      <c r="B5" s="4"/>
      <c r="C5" s="4"/>
      <c r="D5" s="4"/>
      <c r="E5" s="4"/>
      <c r="F5" s="4"/>
      <c r="G5" s="4"/>
    </row>
    <row r="6" spans="1:8" s="2" customFormat="1" ht="14.25" customHeight="1" x14ac:dyDescent="0.2">
      <c r="A6" s="4" t="s">
        <v>3</v>
      </c>
      <c r="B6" s="4"/>
      <c r="C6" s="4"/>
      <c r="D6" s="4"/>
      <c r="E6" s="4"/>
      <c r="F6" s="4"/>
      <c r="G6" s="4"/>
    </row>
    <row r="7" spans="1:8" s="11" customFormat="1" ht="25.5" x14ac:dyDescent="0.25">
      <c r="A7" s="5" t="s">
        <v>4</v>
      </c>
      <c r="B7" s="6"/>
      <c r="C7" s="6"/>
      <c r="D7" s="7" t="s">
        <v>5</v>
      </c>
      <c r="E7" s="7" t="s">
        <v>6</v>
      </c>
      <c r="F7" s="8" t="s">
        <v>7</v>
      </c>
      <c r="G7" s="9" t="s">
        <v>8</v>
      </c>
      <c r="H7" s="10"/>
    </row>
    <row r="8" spans="1:8" s="2" customFormat="1" ht="6" customHeight="1" x14ac:dyDescent="0.25">
      <c r="A8" s="12"/>
      <c r="B8" s="12"/>
      <c r="C8" s="12"/>
      <c r="D8" s="12"/>
      <c r="E8" s="12"/>
      <c r="F8" s="13"/>
      <c r="G8" s="13"/>
      <c r="H8" s="14"/>
    </row>
    <row r="9" spans="1:8" s="2" customFormat="1" x14ac:dyDescent="0.25">
      <c r="A9" s="15" t="s">
        <v>9</v>
      </c>
      <c r="B9" s="15"/>
      <c r="C9" s="16"/>
      <c r="D9" s="17"/>
      <c r="E9" s="18"/>
      <c r="F9" s="19"/>
      <c r="G9" s="19"/>
      <c r="H9" s="14"/>
    </row>
    <row r="10" spans="1:8" s="2" customFormat="1" x14ac:dyDescent="0.25">
      <c r="A10" s="20"/>
      <c r="B10" s="21"/>
      <c r="C10" s="22" t="s">
        <v>10</v>
      </c>
      <c r="D10" s="12"/>
      <c r="E10" s="23"/>
      <c r="F10" s="24"/>
      <c r="G10" s="24"/>
      <c r="H10" s="14"/>
    </row>
    <row r="11" spans="1:8" s="2" customFormat="1" x14ac:dyDescent="0.25">
      <c r="A11" s="25" t="s">
        <v>11</v>
      </c>
      <c r="B11" s="25"/>
      <c r="C11" s="26"/>
      <c r="D11" s="27"/>
      <c r="E11" s="28"/>
      <c r="F11" s="29">
        <f>SUM(F13+F20+F22)</f>
        <v>0</v>
      </c>
      <c r="G11" s="29">
        <f>SUM(G13+G20+G22)</f>
        <v>179127101</v>
      </c>
      <c r="H11" s="14"/>
    </row>
    <row r="12" spans="1:8" s="2" customFormat="1" ht="9.9499999999999993" customHeight="1" x14ac:dyDescent="0.25">
      <c r="A12" s="21"/>
      <c r="B12" s="21"/>
      <c r="C12" s="20"/>
      <c r="D12" s="12"/>
      <c r="E12" s="23"/>
      <c r="F12" s="24"/>
      <c r="G12" s="24"/>
      <c r="H12" s="14"/>
    </row>
    <row r="13" spans="1:8" s="2" customFormat="1" x14ac:dyDescent="0.25">
      <c r="A13" s="30"/>
      <c r="B13" s="21" t="s">
        <v>12</v>
      </c>
      <c r="C13" s="31"/>
      <c r="D13" s="32"/>
      <c r="E13" s="32"/>
      <c r="F13" s="33">
        <f>SUM(F14:F20)</f>
        <v>0</v>
      </c>
      <c r="G13" s="33">
        <f>SUM(G14:G20)</f>
        <v>179127101</v>
      </c>
      <c r="H13" s="14"/>
    </row>
    <row r="14" spans="1:8" s="2" customFormat="1" ht="15" customHeight="1" x14ac:dyDescent="0.25">
      <c r="A14" s="30"/>
      <c r="B14" s="34"/>
      <c r="C14" s="35" t="s">
        <v>13</v>
      </c>
      <c r="D14" s="32" t="s">
        <v>14</v>
      </c>
      <c r="E14" s="32" t="s">
        <v>15</v>
      </c>
      <c r="F14" s="24">
        <v>0</v>
      </c>
      <c r="G14" s="24">
        <v>37126445</v>
      </c>
      <c r="H14" s="14"/>
    </row>
    <row r="15" spans="1:8" s="2" customFormat="1" ht="15" customHeight="1" x14ac:dyDescent="0.25">
      <c r="A15" s="30"/>
      <c r="B15" s="36"/>
      <c r="C15" s="35" t="s">
        <v>16</v>
      </c>
      <c r="D15" s="32" t="s">
        <v>14</v>
      </c>
      <c r="E15" s="32" t="s">
        <v>15</v>
      </c>
      <c r="F15" s="24">
        <v>0</v>
      </c>
      <c r="G15" s="24">
        <v>65371065</v>
      </c>
      <c r="H15" s="14"/>
    </row>
    <row r="16" spans="1:8" s="2" customFormat="1" ht="15" customHeight="1" x14ac:dyDescent="0.25">
      <c r="A16" s="30"/>
      <c r="B16" s="36"/>
      <c r="C16" s="35" t="s">
        <v>17</v>
      </c>
      <c r="D16" s="32" t="s">
        <v>14</v>
      </c>
      <c r="E16" s="32" t="s">
        <v>15</v>
      </c>
      <c r="F16" s="37">
        <v>0</v>
      </c>
      <c r="G16" s="24">
        <v>14477995</v>
      </c>
      <c r="H16" s="14"/>
    </row>
    <row r="17" spans="1:8" s="2" customFormat="1" ht="15" customHeight="1" x14ac:dyDescent="0.25">
      <c r="A17" s="30"/>
      <c r="B17" s="36"/>
      <c r="C17" s="35" t="s">
        <v>18</v>
      </c>
      <c r="D17" s="32" t="s">
        <v>14</v>
      </c>
      <c r="E17" s="32" t="s">
        <v>15</v>
      </c>
      <c r="F17" s="37">
        <v>0</v>
      </c>
      <c r="G17" s="24">
        <v>25513556</v>
      </c>
      <c r="H17" s="14"/>
    </row>
    <row r="18" spans="1:8" s="2" customFormat="1" ht="15" customHeight="1" x14ac:dyDescent="0.25">
      <c r="A18" s="30"/>
      <c r="B18" s="36"/>
      <c r="C18" s="35" t="s">
        <v>19</v>
      </c>
      <c r="D18" s="32" t="s">
        <v>14</v>
      </c>
      <c r="E18" s="32" t="s">
        <v>15</v>
      </c>
      <c r="F18" s="37">
        <v>0</v>
      </c>
      <c r="G18" s="24">
        <v>36638040</v>
      </c>
      <c r="H18" s="14"/>
    </row>
    <row r="19" spans="1:8" s="2" customFormat="1" ht="9.9499999999999993" customHeight="1" x14ac:dyDescent="0.25">
      <c r="A19" s="30"/>
      <c r="B19" s="36"/>
      <c r="C19" s="35"/>
      <c r="D19" s="32"/>
      <c r="E19" s="32"/>
      <c r="F19" s="37"/>
      <c r="G19" s="24"/>
      <c r="H19" s="14"/>
    </row>
    <row r="20" spans="1:8" s="2" customFormat="1" ht="15" customHeight="1" x14ac:dyDescent="0.25">
      <c r="A20" s="38"/>
      <c r="B20" s="21" t="s">
        <v>20</v>
      </c>
      <c r="C20" s="31"/>
      <c r="D20" s="32"/>
      <c r="E20" s="32"/>
      <c r="F20" s="39">
        <v>0</v>
      </c>
      <c r="G20" s="33">
        <v>0</v>
      </c>
      <c r="H20" s="14"/>
    </row>
    <row r="21" spans="1:8" s="2" customFormat="1" ht="9.9499999999999993" customHeight="1" x14ac:dyDescent="0.25">
      <c r="A21" s="38"/>
      <c r="B21" s="21"/>
      <c r="C21" s="31"/>
      <c r="D21" s="32"/>
      <c r="E21" s="32"/>
      <c r="F21" s="37"/>
      <c r="G21" s="24"/>
      <c r="H21" s="14"/>
    </row>
    <row r="22" spans="1:8" s="2" customFormat="1" x14ac:dyDescent="0.25">
      <c r="A22" s="38"/>
      <c r="B22" s="21" t="s">
        <v>21</v>
      </c>
      <c r="C22" s="31"/>
      <c r="D22" s="32"/>
      <c r="E22" s="32"/>
      <c r="F22" s="33">
        <f>SUM(F23)</f>
        <v>0</v>
      </c>
      <c r="G22" s="33">
        <f>SUM(G23)</f>
        <v>0</v>
      </c>
      <c r="H22" s="14"/>
    </row>
    <row r="23" spans="1:8" s="2" customFormat="1" ht="15" hidden="1" customHeight="1" x14ac:dyDescent="0.25">
      <c r="A23" s="38"/>
      <c r="B23" s="34"/>
      <c r="C23" s="31" t="s">
        <v>22</v>
      </c>
      <c r="D23" s="32"/>
      <c r="E23" s="32"/>
      <c r="F23" s="24">
        <v>0</v>
      </c>
      <c r="G23" s="24">
        <v>0</v>
      </c>
      <c r="H23" s="14"/>
    </row>
    <row r="24" spans="1:8" s="2" customFormat="1" x14ac:dyDescent="0.25">
      <c r="A24" s="38"/>
      <c r="B24" s="36"/>
      <c r="C24" s="35"/>
      <c r="D24" s="32"/>
      <c r="E24" s="35"/>
      <c r="F24" s="24"/>
      <c r="G24" s="24"/>
      <c r="H24" s="14"/>
    </row>
    <row r="25" spans="1:8" s="2" customFormat="1" x14ac:dyDescent="0.25">
      <c r="A25" s="25" t="s">
        <v>23</v>
      </c>
      <c r="B25" s="25"/>
      <c r="C25" s="26"/>
      <c r="D25" s="27"/>
      <c r="E25" s="28"/>
      <c r="F25" s="29">
        <f>SUM(F27+F29+F31+F33)</f>
        <v>0</v>
      </c>
      <c r="G25" s="29">
        <f>SUM(G27+G29+G31+G33)</f>
        <v>0</v>
      </c>
      <c r="H25" s="14"/>
    </row>
    <row r="26" spans="1:8" s="2" customFormat="1" ht="9.9499999999999993" customHeight="1" x14ac:dyDescent="0.25">
      <c r="A26" s="21"/>
      <c r="B26" s="21"/>
      <c r="C26" s="40"/>
      <c r="D26" s="12"/>
      <c r="E26" s="23"/>
      <c r="F26" s="24"/>
      <c r="G26" s="24"/>
      <c r="H26" s="14"/>
    </row>
    <row r="27" spans="1:8" s="2" customFormat="1" ht="15" customHeight="1" x14ac:dyDescent="0.25">
      <c r="A27" s="38"/>
      <c r="B27" s="41" t="s">
        <v>24</v>
      </c>
      <c r="C27" s="40"/>
      <c r="D27" s="32"/>
      <c r="E27" s="32"/>
      <c r="F27" s="39">
        <v>0</v>
      </c>
      <c r="G27" s="33">
        <v>0</v>
      </c>
      <c r="H27" s="14"/>
    </row>
    <row r="28" spans="1:8" s="2" customFormat="1" ht="9.9499999999999993" customHeight="1" x14ac:dyDescent="0.25">
      <c r="A28" s="38"/>
      <c r="B28" s="41"/>
      <c r="C28" s="40"/>
      <c r="D28" s="32"/>
      <c r="E28" s="35"/>
      <c r="F28" s="33"/>
      <c r="G28" s="33"/>
      <c r="H28" s="14"/>
    </row>
    <row r="29" spans="1:8" s="2" customFormat="1" ht="15" customHeight="1" x14ac:dyDescent="0.25">
      <c r="A29" s="30"/>
      <c r="B29" s="41" t="s">
        <v>25</v>
      </c>
      <c r="C29" s="40"/>
      <c r="D29" s="32"/>
      <c r="E29" s="32"/>
      <c r="F29" s="39">
        <v>0</v>
      </c>
      <c r="G29" s="33">
        <v>0</v>
      </c>
      <c r="H29" s="14"/>
    </row>
    <row r="30" spans="1:8" s="2" customFormat="1" ht="9.9499999999999993" customHeight="1" x14ac:dyDescent="0.25">
      <c r="A30" s="30"/>
      <c r="B30" s="41"/>
      <c r="C30" s="40"/>
      <c r="D30" s="32"/>
      <c r="E30" s="35"/>
      <c r="F30" s="33"/>
      <c r="G30" s="33"/>
      <c r="H30" s="14"/>
    </row>
    <row r="31" spans="1:8" s="2" customFormat="1" ht="15" customHeight="1" x14ac:dyDescent="0.25">
      <c r="A31" s="30"/>
      <c r="B31" s="41" t="s">
        <v>20</v>
      </c>
      <c r="C31" s="40"/>
      <c r="D31" s="32"/>
      <c r="E31" s="32"/>
      <c r="F31" s="39">
        <v>0</v>
      </c>
      <c r="G31" s="33">
        <v>0</v>
      </c>
      <c r="H31" s="14"/>
    </row>
    <row r="32" spans="1:8" s="2" customFormat="1" ht="9.9499999999999993" customHeight="1" x14ac:dyDescent="0.25">
      <c r="A32" s="30"/>
      <c r="B32" s="41"/>
      <c r="C32" s="40"/>
      <c r="D32" s="12"/>
      <c r="E32" s="23"/>
      <c r="F32" s="33"/>
      <c r="G32" s="33"/>
      <c r="H32" s="14"/>
    </row>
    <row r="33" spans="1:8" s="2" customFormat="1" ht="15" customHeight="1" x14ac:dyDescent="0.25">
      <c r="A33" s="38"/>
      <c r="B33" s="41" t="s">
        <v>21</v>
      </c>
      <c r="C33" s="40"/>
      <c r="D33" s="32"/>
      <c r="E33" s="32"/>
      <c r="F33" s="33">
        <v>0</v>
      </c>
      <c r="G33" s="33">
        <v>0</v>
      </c>
      <c r="H33" s="14"/>
    </row>
    <row r="34" spans="1:8" s="2" customFormat="1" ht="9.9499999999999993" customHeight="1" x14ac:dyDescent="0.25">
      <c r="A34" s="38"/>
      <c r="B34" s="42"/>
      <c r="C34" s="31"/>
      <c r="D34" s="32"/>
      <c r="E34" s="32"/>
      <c r="F34" s="24"/>
      <c r="G34" s="24"/>
      <c r="H34" s="14"/>
    </row>
    <row r="35" spans="1:8" s="2" customFormat="1" x14ac:dyDescent="0.25">
      <c r="A35" s="43"/>
      <c r="B35" s="44"/>
      <c r="C35" s="45" t="s">
        <v>26</v>
      </c>
      <c r="D35" s="17"/>
      <c r="E35" s="18"/>
      <c r="F35" s="46">
        <f>SUM(F11+F25)</f>
        <v>0</v>
      </c>
      <c r="G35" s="46">
        <f>SUM(G11+G25)</f>
        <v>179127101</v>
      </c>
      <c r="H35" s="14"/>
    </row>
    <row r="36" spans="1:8" s="2" customFormat="1" x14ac:dyDescent="0.25">
      <c r="A36" s="30"/>
      <c r="B36" s="38"/>
      <c r="C36" s="38"/>
      <c r="D36" s="12"/>
      <c r="E36" s="23"/>
      <c r="F36" s="24"/>
      <c r="G36" s="24"/>
      <c r="H36" s="14"/>
    </row>
    <row r="37" spans="1:8" s="2" customFormat="1" x14ac:dyDescent="0.25">
      <c r="A37" s="20"/>
      <c r="B37" s="21"/>
      <c r="C37" s="22" t="s">
        <v>27</v>
      </c>
      <c r="D37" s="32"/>
      <c r="E37" s="35"/>
      <c r="F37" s="24"/>
      <c r="G37" s="24"/>
      <c r="H37" s="14"/>
    </row>
    <row r="38" spans="1:8" s="2" customFormat="1" x14ac:dyDescent="0.25">
      <c r="A38" s="25" t="s">
        <v>11</v>
      </c>
      <c r="B38" s="25"/>
      <c r="C38" s="26"/>
      <c r="D38" s="27"/>
      <c r="E38" s="28"/>
      <c r="F38" s="29">
        <f>SUM(F40+F46+F48)</f>
        <v>13022620822</v>
      </c>
      <c r="G38" s="29">
        <f>SUM(G40+G46+G48)</f>
        <v>12688649408</v>
      </c>
      <c r="H38" s="14"/>
    </row>
    <row r="39" spans="1:8" s="2" customFormat="1" ht="9.9499999999999993" customHeight="1" x14ac:dyDescent="0.25">
      <c r="A39" s="21"/>
      <c r="B39" s="21"/>
      <c r="C39" s="40"/>
      <c r="D39" s="12"/>
      <c r="E39" s="23"/>
      <c r="F39" s="24"/>
      <c r="G39" s="24"/>
      <c r="H39" s="14"/>
    </row>
    <row r="40" spans="1:8" s="2" customFormat="1" x14ac:dyDescent="0.25">
      <c r="A40" s="30"/>
      <c r="B40" s="21" t="s">
        <v>12</v>
      </c>
      <c r="C40" s="31"/>
      <c r="D40" s="12"/>
      <c r="E40" s="23"/>
      <c r="F40" s="33">
        <f>SUM(F41:F44)</f>
        <v>13022620822</v>
      </c>
      <c r="G40" s="33">
        <f>SUM(G41:G44)</f>
        <v>12688649408</v>
      </c>
      <c r="H40" s="14"/>
    </row>
    <row r="41" spans="1:8" s="2" customFormat="1" x14ac:dyDescent="0.25">
      <c r="A41" s="30"/>
      <c r="B41" s="36"/>
      <c r="C41" s="35" t="s">
        <v>28</v>
      </c>
      <c r="D41" s="32" t="s">
        <v>14</v>
      </c>
      <c r="E41" s="32" t="s">
        <v>15</v>
      </c>
      <c r="F41" s="24">
        <v>9607629465</v>
      </c>
      <c r="G41" s="24">
        <f>6940675416-59409519-71080145-116078474-59450540+2785814107</f>
        <v>9420470845</v>
      </c>
      <c r="H41" s="14"/>
    </row>
    <row r="42" spans="1:8" s="2" customFormat="1" x14ac:dyDescent="0.25">
      <c r="A42" s="30"/>
      <c r="B42" s="36"/>
      <c r="C42" s="35" t="s">
        <v>29</v>
      </c>
      <c r="D42" s="32" t="s">
        <v>14</v>
      </c>
      <c r="E42" s="32" t="s">
        <v>15</v>
      </c>
      <c r="F42" s="24">
        <v>803951486</v>
      </c>
      <c r="G42" s="24">
        <f>862619943-70145073-58668457</f>
        <v>733806413</v>
      </c>
      <c r="H42" s="14"/>
    </row>
    <row r="43" spans="1:8" s="2" customFormat="1" x14ac:dyDescent="0.25">
      <c r="A43" s="30"/>
      <c r="B43" s="36"/>
      <c r="C43" s="35" t="s">
        <v>30</v>
      </c>
      <c r="D43" s="32" t="s">
        <v>14</v>
      </c>
      <c r="E43" s="32" t="s">
        <v>15</v>
      </c>
      <c r="F43" s="24">
        <v>882834150</v>
      </c>
      <c r="G43" s="24">
        <f>906463864-27820941-23629713</f>
        <v>855013210</v>
      </c>
      <c r="H43" s="14"/>
    </row>
    <row r="44" spans="1:8" s="2" customFormat="1" x14ac:dyDescent="0.25">
      <c r="A44" s="30"/>
      <c r="B44" s="36"/>
      <c r="C44" s="35" t="s">
        <v>31</v>
      </c>
      <c r="D44" s="32" t="s">
        <v>14</v>
      </c>
      <c r="E44" s="32" t="s">
        <v>15</v>
      </c>
      <c r="F44" s="24">
        <v>1728205721</v>
      </c>
      <c r="G44" s="24">
        <f>1769060553-4966571-40854833-43880209</f>
        <v>1679358940</v>
      </c>
      <c r="H44" s="14"/>
    </row>
    <row r="45" spans="1:8" s="2" customFormat="1" ht="9.9499999999999993" customHeight="1" x14ac:dyDescent="0.25">
      <c r="A45" s="30"/>
      <c r="B45" s="36"/>
      <c r="C45" s="35"/>
      <c r="D45" s="32"/>
      <c r="E45" s="32"/>
      <c r="F45" s="24"/>
      <c r="G45" s="24"/>
      <c r="H45" s="14"/>
    </row>
    <row r="46" spans="1:8" s="2" customFormat="1" ht="15" customHeight="1" x14ac:dyDescent="0.25">
      <c r="A46" s="38"/>
      <c r="B46" s="41" t="s">
        <v>20</v>
      </c>
      <c r="C46" s="31"/>
      <c r="D46" s="32"/>
      <c r="E46" s="32"/>
      <c r="F46" s="39">
        <v>0</v>
      </c>
      <c r="G46" s="33">
        <v>0</v>
      </c>
      <c r="H46" s="14"/>
    </row>
    <row r="47" spans="1:8" s="2" customFormat="1" ht="9.9499999999999993" customHeight="1" x14ac:dyDescent="0.25">
      <c r="A47" s="38"/>
      <c r="B47" s="41"/>
      <c r="C47" s="31"/>
      <c r="D47" s="32"/>
      <c r="E47" s="35"/>
      <c r="F47" s="24"/>
      <c r="G47" s="24"/>
      <c r="H47" s="14"/>
    </row>
    <row r="48" spans="1:8" s="2" customFormat="1" x14ac:dyDescent="0.25">
      <c r="A48" s="38"/>
      <c r="B48" s="41" t="s">
        <v>21</v>
      </c>
      <c r="C48" s="31"/>
      <c r="D48" s="32"/>
      <c r="E48" s="32"/>
      <c r="F48" s="33">
        <f>SUM(F49)</f>
        <v>0</v>
      </c>
      <c r="G48" s="33">
        <f>SUM(G49)</f>
        <v>0</v>
      </c>
      <c r="H48" s="14"/>
    </row>
    <row r="49" spans="1:8" s="2" customFormat="1" hidden="1" x14ac:dyDescent="0.25">
      <c r="A49" s="38"/>
      <c r="B49" s="42"/>
      <c r="C49" s="31" t="s">
        <v>22</v>
      </c>
      <c r="D49" s="32" t="s">
        <v>14</v>
      </c>
      <c r="E49" s="32" t="s">
        <v>15</v>
      </c>
      <c r="F49" s="24">
        <v>0</v>
      </c>
      <c r="G49" s="24">
        <v>0</v>
      </c>
      <c r="H49" s="14"/>
    </row>
    <row r="50" spans="1:8" s="2" customFormat="1" ht="15" customHeight="1" x14ac:dyDescent="0.25">
      <c r="A50" s="38"/>
      <c r="B50" s="42"/>
      <c r="C50" s="31"/>
      <c r="D50" s="32"/>
      <c r="E50" s="32"/>
      <c r="F50" s="24"/>
      <c r="G50" s="24"/>
      <c r="H50" s="14"/>
    </row>
    <row r="51" spans="1:8" s="2" customFormat="1" x14ac:dyDescent="0.25">
      <c r="A51" s="25" t="s">
        <v>23</v>
      </c>
      <c r="B51" s="25"/>
      <c r="C51" s="26"/>
      <c r="D51" s="27"/>
      <c r="E51" s="28"/>
      <c r="F51" s="29">
        <f>SUM(F53+F55+F57+F59)</f>
        <v>0</v>
      </c>
      <c r="G51" s="29">
        <f>SUM(G53+G55+G57+G59)</f>
        <v>0</v>
      </c>
      <c r="H51" s="14"/>
    </row>
    <row r="52" spans="1:8" s="2" customFormat="1" ht="9.9499999999999993" customHeight="1" x14ac:dyDescent="0.25">
      <c r="A52" s="21"/>
      <c r="B52" s="21"/>
      <c r="C52" s="40"/>
      <c r="D52" s="12"/>
      <c r="E52" s="23"/>
      <c r="F52" s="24"/>
      <c r="G52" s="24"/>
      <c r="H52" s="14"/>
    </row>
    <row r="53" spans="1:8" s="2" customFormat="1" ht="15" customHeight="1" x14ac:dyDescent="0.25">
      <c r="A53" s="38"/>
      <c r="B53" s="41" t="s">
        <v>24</v>
      </c>
      <c r="C53" s="47"/>
      <c r="D53" s="32"/>
      <c r="E53" s="32"/>
      <c r="F53" s="39">
        <v>0</v>
      </c>
      <c r="G53" s="33">
        <v>0</v>
      </c>
      <c r="H53" s="14"/>
    </row>
    <row r="54" spans="1:8" s="2" customFormat="1" ht="9.9499999999999993" customHeight="1" x14ac:dyDescent="0.25">
      <c r="A54" s="38"/>
      <c r="B54" s="41"/>
      <c r="C54" s="47"/>
      <c r="D54" s="32"/>
      <c r="E54" s="35"/>
      <c r="F54" s="33"/>
      <c r="G54" s="33"/>
      <c r="H54" s="14"/>
    </row>
    <row r="55" spans="1:8" s="2" customFormat="1" ht="15" customHeight="1" x14ac:dyDescent="0.25">
      <c r="A55" s="30"/>
      <c r="B55" s="41" t="s">
        <v>25</v>
      </c>
      <c r="C55" s="47"/>
      <c r="D55" s="32"/>
      <c r="E55" s="32"/>
      <c r="F55" s="39">
        <v>0</v>
      </c>
      <c r="G55" s="33">
        <v>0</v>
      </c>
      <c r="H55" s="14"/>
    </row>
    <row r="56" spans="1:8" s="2" customFormat="1" ht="9.9499999999999993" customHeight="1" x14ac:dyDescent="0.25">
      <c r="A56" s="30"/>
      <c r="B56" s="41"/>
      <c r="C56" s="47"/>
      <c r="D56" s="32"/>
      <c r="E56" s="35"/>
      <c r="F56" s="33"/>
      <c r="G56" s="33"/>
      <c r="H56" s="14"/>
    </row>
    <row r="57" spans="1:8" s="2" customFormat="1" ht="15" customHeight="1" x14ac:dyDescent="0.25">
      <c r="A57" s="30"/>
      <c r="B57" s="41" t="s">
        <v>20</v>
      </c>
      <c r="C57" s="47"/>
      <c r="D57" s="32"/>
      <c r="E57" s="32"/>
      <c r="F57" s="39">
        <v>0</v>
      </c>
      <c r="G57" s="33">
        <v>0</v>
      </c>
      <c r="H57" s="14"/>
    </row>
    <row r="58" spans="1:8" s="2" customFormat="1" ht="9.9499999999999993" customHeight="1" x14ac:dyDescent="0.25">
      <c r="A58" s="30"/>
      <c r="B58" s="41"/>
      <c r="C58" s="47"/>
      <c r="D58" s="12"/>
      <c r="E58" s="23"/>
      <c r="F58" s="33"/>
      <c r="G58" s="33"/>
      <c r="H58" s="14"/>
    </row>
    <row r="59" spans="1:8" s="2" customFormat="1" ht="15" customHeight="1" x14ac:dyDescent="0.25">
      <c r="A59" s="38"/>
      <c r="B59" s="41" t="s">
        <v>21</v>
      </c>
      <c r="C59" s="47"/>
      <c r="D59" s="32"/>
      <c r="E59" s="32"/>
      <c r="F59" s="39">
        <v>0</v>
      </c>
      <c r="G59" s="33">
        <v>0</v>
      </c>
      <c r="H59" s="14"/>
    </row>
    <row r="60" spans="1:8" s="2" customFormat="1" ht="9.9499999999999993" customHeight="1" x14ac:dyDescent="0.25">
      <c r="A60" s="38"/>
      <c r="B60" s="42"/>
      <c r="C60" s="48"/>
      <c r="D60" s="32"/>
      <c r="E60" s="35"/>
      <c r="F60" s="24"/>
      <c r="G60" s="24"/>
      <c r="H60" s="14"/>
    </row>
    <row r="61" spans="1:8" s="2" customFormat="1" x14ac:dyDescent="0.25">
      <c r="A61" s="43"/>
      <c r="B61" s="44"/>
      <c r="C61" s="45" t="s">
        <v>32</v>
      </c>
      <c r="D61" s="17"/>
      <c r="E61" s="18"/>
      <c r="F61" s="46">
        <f>SUM(F38+F51)</f>
        <v>13022620822</v>
      </c>
      <c r="G61" s="46">
        <f>SUM(G38+G51)</f>
        <v>12688649408</v>
      </c>
      <c r="H61" s="14"/>
    </row>
    <row r="62" spans="1:8" s="2" customFormat="1" ht="15" customHeight="1" x14ac:dyDescent="0.25">
      <c r="A62" s="38"/>
      <c r="B62" s="38"/>
      <c r="C62" s="49"/>
      <c r="D62" s="32"/>
      <c r="E62" s="35"/>
      <c r="F62" s="24"/>
      <c r="G62" s="24"/>
      <c r="H62" s="14"/>
    </row>
    <row r="63" spans="1:8" s="2" customFormat="1" x14ac:dyDescent="0.25">
      <c r="A63" s="15" t="s">
        <v>33</v>
      </c>
      <c r="B63" s="15"/>
      <c r="C63" s="16"/>
      <c r="D63" s="50" t="s">
        <v>14</v>
      </c>
      <c r="E63" s="50" t="s">
        <v>15</v>
      </c>
      <c r="F63" s="51">
        <f>SUM('[1]1ESF'!G62-'[1]1ESF'!G20-'[1]1ESF'!G47)</f>
        <v>7644772460</v>
      </c>
      <c r="G63" s="51">
        <f>SUM('[1]1ESF'!F62-'[1]1ESF'!F20-'[1]1ESF'!F47)</f>
        <v>8365587213</v>
      </c>
      <c r="H63" s="14"/>
    </row>
    <row r="64" spans="1:8" s="2" customFormat="1" x14ac:dyDescent="0.25">
      <c r="A64" s="30"/>
      <c r="B64" s="30"/>
      <c r="C64" s="52"/>
      <c r="D64" s="32"/>
      <c r="E64" s="35"/>
      <c r="F64" s="53"/>
      <c r="G64" s="24"/>
      <c r="H64" s="14"/>
    </row>
    <row r="65" spans="1:8" s="57" customFormat="1" ht="3.95" customHeight="1" thickBot="1" x14ac:dyDescent="0.3">
      <c r="A65" s="54"/>
      <c r="B65" s="55"/>
      <c r="C65" s="55"/>
      <c r="D65" s="55"/>
      <c r="E65" s="55"/>
      <c r="F65" s="56"/>
      <c r="G65" s="56"/>
    </row>
    <row r="66" spans="1:8" s="57" customFormat="1" ht="2.1" customHeight="1" x14ac:dyDescent="0.25">
      <c r="A66" s="58"/>
      <c r="B66" s="59"/>
      <c r="C66" s="59"/>
      <c r="F66" s="60"/>
      <c r="G66" s="60"/>
    </row>
    <row r="67" spans="1:8" s="11" customFormat="1" x14ac:dyDescent="0.25">
      <c r="A67" s="61" t="s">
        <v>34</v>
      </c>
      <c r="B67" s="61"/>
      <c r="C67" s="62"/>
      <c r="D67" s="63"/>
      <c r="E67" s="64"/>
      <c r="F67" s="65">
        <f>SUM(F63+F61+F35)</f>
        <v>20667393282</v>
      </c>
      <c r="G67" s="65">
        <f>SUM(G63+G61+G35)</f>
        <v>21233363722</v>
      </c>
      <c r="H67" s="10"/>
    </row>
    <row r="68" spans="1:8" s="2" customFormat="1" ht="6" customHeight="1" x14ac:dyDescent="0.25">
      <c r="A68" s="66"/>
      <c r="B68" s="66"/>
      <c r="C68" s="67"/>
      <c r="D68" s="68"/>
      <c r="E68" s="69"/>
      <c r="F68" s="70"/>
      <c r="G68" s="70"/>
      <c r="H68" s="14"/>
    </row>
    <row r="69" spans="1:8" s="2" customFormat="1" x14ac:dyDescent="0.25">
      <c r="A69" s="71" t="s">
        <v>35</v>
      </c>
      <c r="B69" s="72"/>
      <c r="C69" s="72"/>
      <c r="D69" s="73"/>
      <c r="E69" s="73"/>
      <c r="F69" s="74"/>
      <c r="G69" s="74"/>
      <c r="H69" s="14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2023-08-14T17:08:55Z</dcterms:created>
  <dcterms:modified xsi:type="dcterms:W3CDTF">2023-08-14T17:08:56Z</dcterms:modified>
</cp:coreProperties>
</file>