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1E8DF924-5DC7-4120-9EE9-476A415C9A05}" xr6:coauthVersionLast="47" xr6:coauthVersionMax="47" xr10:uidLastSave="{00000000-0000-0000-0000-000000000000}"/>
  <bookViews>
    <workbookView xWindow="-120" yWindow="-120" windowWidth="20730" windowHeight="11160" xr2:uid="{8ABEA477-1AF2-4DFA-8EA8-6D2CA35D7D7A}"/>
  </bookViews>
  <sheets>
    <sheet name="26 Entidades 1" sheetId="1" r:id="rId1"/>
  </sheets>
  <definedNames>
    <definedName name="_xlnm.Print_Titles" localSheetId="0">'26 Entidades 1'!$2:$8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8" i="1" l="1"/>
  <c r="F288" i="1"/>
  <c r="E288" i="1"/>
  <c r="F279" i="1"/>
  <c r="E279" i="1"/>
  <c r="G270" i="1"/>
  <c r="F270" i="1"/>
  <c r="E270" i="1"/>
  <c r="F267" i="1"/>
  <c r="E267" i="1"/>
  <c r="F261" i="1"/>
  <c r="E261" i="1"/>
  <c r="G197" i="1"/>
  <c r="F197" i="1"/>
  <c r="E197" i="1"/>
  <c r="F185" i="1"/>
  <c r="E185" i="1"/>
  <c r="G175" i="1"/>
  <c r="F175" i="1"/>
  <c r="E175" i="1"/>
  <c r="G72" i="1"/>
  <c r="F72" i="1"/>
  <c r="E72" i="1"/>
  <c r="G66" i="1"/>
  <c r="F66" i="1"/>
  <c r="E66" i="1"/>
  <c r="G62" i="1"/>
  <c r="F62" i="1"/>
  <c r="E62" i="1"/>
  <c r="G56" i="1"/>
  <c r="F56" i="1"/>
  <c r="E56" i="1"/>
  <c r="G53" i="1"/>
  <c r="F53" i="1"/>
  <c r="E53" i="1"/>
  <c r="G50" i="1"/>
  <c r="F50" i="1"/>
  <c r="E50" i="1"/>
  <c r="F47" i="1"/>
  <c r="E47" i="1"/>
  <c r="F44" i="1"/>
  <c r="E44" i="1"/>
  <c r="G38" i="1"/>
  <c r="F38" i="1"/>
  <c r="E38" i="1"/>
  <c r="G35" i="1"/>
  <c r="F35" i="1"/>
  <c r="E35" i="1"/>
  <c r="G32" i="1"/>
  <c r="F32" i="1"/>
  <c r="E32" i="1"/>
  <c r="F29" i="1"/>
  <c r="E29" i="1"/>
  <c r="G26" i="1"/>
  <c r="F26" i="1"/>
  <c r="E26" i="1"/>
  <c r="G23" i="1"/>
  <c r="F23" i="1"/>
  <c r="E23" i="1"/>
  <c r="G20" i="1"/>
  <c r="F20" i="1"/>
  <c r="E20" i="1"/>
  <c r="G17" i="1"/>
  <c r="F17" i="1"/>
  <c r="E17" i="1"/>
  <c r="G14" i="1"/>
  <c r="F14" i="1"/>
  <c r="E14" i="1"/>
  <c r="G11" i="1"/>
  <c r="F11" i="1"/>
  <c r="E11" i="1"/>
  <c r="F9" i="1" l="1"/>
  <c r="E9" i="1"/>
  <c r="G9" i="1"/>
</calcChain>
</file>

<file path=xl/sharedStrings.xml><?xml version="1.0" encoding="utf-8"?>
<sst xmlns="http://schemas.openxmlformats.org/spreadsheetml/2006/main" count="437" uniqueCount="164">
  <si>
    <t>GOBIERNO CONSTITUCIONAL DEL ESTADO DE CHIAPAS</t>
  </si>
  <si>
    <t>ENTIDADES PARAESTATALES Y FIDEICOMISOS NO EMPRESARIALES Y NO FINANCIEROS</t>
  </si>
  <si>
    <t>EJERCICIO Y DESTINO DE GASTO FEDERALIZADO Y REINTEGROS</t>
  </si>
  <si>
    <t>DEL 1 DE ENERO AL 30 DE JUNIO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</si>
  <si>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</si>
  <si>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</si>
  <si>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</si>
  <si>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</si>
  <si>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</si>
  <si>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</si>
  <si>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</si>
  <si>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</si>
  <si>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UNIVERSIDAD DE CIENCIAS Y ARTES DE CHIAPAS</t>
  </si>
  <si>
    <t>5 95 U0060 Subsidios para Organismos Descentralizados Estatales.</t>
  </si>
  <si>
    <t>Cobertura Estatal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</si>
  <si>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</si>
  <si>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</si>
  <si>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</si>
  <si>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</si>
  <si>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</si>
  <si>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</si>
  <si>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</si>
  <si>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No cuenta con recursos federales.</t>
  </si>
  <si>
    <t>INSTITUTO DE CAPACITACIÓN Y VINCULACIÓN TECNOLÓGICA DEL ESTADO DE CHIAPAS</t>
  </si>
  <si>
    <t>SISTEMA PARA EL DESARROLLO INTEGRAL DE LA FAMILIA DEL ESTADO DE CHIAPAS, DIF-CHIAPAS</t>
  </si>
  <si>
    <t>5 33 I0060 FAM Asistencia Social.</t>
  </si>
  <si>
    <t>5 92 E0400 Servicios de Asistencia Social Integral.</t>
  </si>
  <si>
    <t>Berriozábal</t>
  </si>
  <si>
    <t>Palenque</t>
  </si>
  <si>
    <t>Tapachula</t>
  </si>
  <si>
    <t>SECRETARIADO EJECUTIVO DEL SISTEMA ESTATAL DE SEGURIDAD PÚBLICA</t>
  </si>
  <si>
    <t>5 33 I0110 FASP.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</si>
  <si>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</si>
  <si>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</si>
  <si>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</si>
  <si>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5 95 U2810 Programa Nacional de Reconstrucción.</t>
  </si>
  <si>
    <t>San Cristóbal de las Casas</t>
  </si>
  <si>
    <t>INSTITUTO DE SALUD</t>
  </si>
  <si>
    <t>5 33 I0020 FASSA.</t>
  </si>
  <si>
    <t>5 92 P0200 Salud Materna, Sexual y Reproductiva (AFASPE).</t>
  </si>
  <si>
    <t>5 92 U0080 Prevención y Control de Sobrepeso, Obesidad y Diabetes (AFASPE).</t>
  </si>
  <si>
    <t>5 95 U0130 Atención a la Salud y Medicamentos Gratuitos para la Población sin Seguridad Social Laboral.</t>
  </si>
  <si>
    <t>INSTITUTO CHIAPANECO DE EDUCACIÓN PARA JÓVENES Y ADULTOS</t>
  </si>
  <si>
    <t>5 33 I0100 FAETA Educación de Adultos.</t>
  </si>
  <si>
    <t>5 94 E0640 Educación para Adultos (INEA).</t>
  </si>
  <si>
    <t>COLEGIO DE EDUCACIÓN PROFESIONAL TÉCNICA DEL ESTADO DE CHIAPAS “CONALEP CHIAPAS”</t>
  </si>
  <si>
    <t>5 33 I0090 FAETA Educación Tecnológica.</t>
  </si>
  <si>
    <t>INSTITUTO DE CIENCIA, TECNOLOGÍA E INNOVACIÓN DEL ESTADO DE CHIAPAS</t>
  </si>
  <si>
    <t>INSTITUTO DE LA INFRAESTRUCTURA FÍSICA EDUCATIVA DEL ESTADO DE CHIAPAS</t>
  </si>
  <si>
    <t>5 33 I0070 FAM Infraestructura Educativa Básica.</t>
  </si>
  <si>
    <t>Ángel Albino Corzo</t>
  </si>
  <si>
    <t>Arriaga</t>
  </si>
  <si>
    <t>Acacoyagua</t>
  </si>
  <si>
    <t>Cacahoatán</t>
  </si>
  <si>
    <t>Cintalapa</t>
  </si>
  <si>
    <t>Comitán de Domínguez</t>
  </si>
  <si>
    <t>Chamula</t>
  </si>
  <si>
    <t>Chiapa de Corzo</t>
  </si>
  <si>
    <t>Chilón</t>
  </si>
  <si>
    <t>Huehuetán</t>
  </si>
  <si>
    <t>Ixhuatán</t>
  </si>
  <si>
    <t>Ixtapa</t>
  </si>
  <si>
    <t>Ixtapangajoya</t>
  </si>
  <si>
    <t>Jiquipilas</t>
  </si>
  <si>
    <t>Juárez</t>
  </si>
  <si>
    <t>Mapastepec</t>
  </si>
  <si>
    <t>Las Margaritas</t>
  </si>
  <si>
    <t>Motozintla</t>
  </si>
  <si>
    <t>Ocosingo</t>
  </si>
  <si>
    <t>Ocozocoautla de Espinosa</t>
  </si>
  <si>
    <t>Pichucalco</t>
  </si>
  <si>
    <t>Oxchuc</t>
  </si>
  <si>
    <t>Reforma</t>
  </si>
  <si>
    <t>Simojovel</t>
  </si>
  <si>
    <t>Socoltenango</t>
  </si>
  <si>
    <t>Solosuchiapa</t>
  </si>
  <si>
    <t>Suchiate</t>
  </si>
  <si>
    <t>Tenejapa</t>
  </si>
  <si>
    <t>Tonalá</t>
  </si>
  <si>
    <t>Tuxtla Gutiérrez</t>
  </si>
  <si>
    <t>La Trinitaria</t>
  </si>
  <si>
    <t>Tuxtla Chico</t>
  </si>
  <si>
    <t>Tzimol</t>
  </si>
  <si>
    <t>Villa Corzo</t>
  </si>
  <si>
    <t>Villaflores</t>
  </si>
  <si>
    <t>Yajalón</t>
  </si>
  <si>
    <t>Zinacantán</t>
  </si>
  <si>
    <t>Benemérito de las Américas</t>
  </si>
  <si>
    <t>Mezcalapa</t>
  </si>
  <si>
    <t>5 33 I007A FAM Fideicomiso de Infraestructura Básica.</t>
  </si>
  <si>
    <t>5 33 I007B FAM Certificados de Infraestructura Básica.</t>
  </si>
  <si>
    <t>Tumbalá</t>
  </si>
  <si>
    <t>Suchiapa</t>
  </si>
  <si>
    <t>Sitalá</t>
  </si>
  <si>
    <t>San Fernando</t>
  </si>
  <si>
    <t>Salto de Agua</t>
  </si>
  <si>
    <t>Villa Comaltitlán</t>
  </si>
  <si>
    <t>Larráinzar</t>
  </si>
  <si>
    <t>Frontera Comalapa</t>
  </si>
  <si>
    <t>Frontera Hidalgo</t>
  </si>
  <si>
    <t>Chicoasén</t>
  </si>
  <si>
    <t>La Concordia</t>
  </si>
  <si>
    <t>Copainalá</t>
  </si>
  <si>
    <t>Catazajá</t>
  </si>
  <si>
    <t>Acala</t>
  </si>
  <si>
    <t>Bochil</t>
  </si>
  <si>
    <t>San Juan Cancuc</t>
  </si>
  <si>
    <t>Santiago el Pinar</t>
  </si>
  <si>
    <t>Rincón Chamula San Pedro</t>
  </si>
  <si>
    <t>El Parral</t>
  </si>
  <si>
    <t>Tuzantán</t>
  </si>
  <si>
    <t>5 33 I008A FAM Fideicomiso de Infraestructura Media Superior.</t>
  </si>
  <si>
    <t>5 33 I008B FAM Certificados de Infraestructura Media Superior.</t>
  </si>
  <si>
    <t>Venustiano Carranza</t>
  </si>
  <si>
    <t>5 33 I008C FAM Infraestructura Educativa Superior.</t>
  </si>
  <si>
    <t>5 33 I008D FAM Fideicomiso de Infraestructura Superior.</t>
  </si>
  <si>
    <t>5 33 I008E FAM Certificados de Infraestructura Superior.</t>
  </si>
  <si>
    <t>5 95 R1410 Fideicomiso para la Infraestructura en los Estados.</t>
  </si>
  <si>
    <t>Teopisca</t>
  </si>
  <si>
    <t>PROMOTORA DE VIVIENDA CHIAPAS</t>
  </si>
  <si>
    <t>INSTITUTO ESTATAL DEL AGUA</t>
  </si>
  <si>
    <t>5 94 S0740 Agua Potable, Drenaje y Tratamiento.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</si>
  <si>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</si>
  <si>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</si>
  <si>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</si>
  <si>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</si>
  <si>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</si>
  <si>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</si>
  <si>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</si>
  <si>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5 33 I0030 FAIS Entidades (FISE).</t>
  </si>
  <si>
    <t>El Bosque</t>
  </si>
  <si>
    <t>Chalchihuitán</t>
  </si>
  <si>
    <t>Huixtán</t>
  </si>
  <si>
    <t>Jitotol</t>
  </si>
  <si>
    <t>Mitontic</t>
  </si>
  <si>
    <t>Chanal</t>
  </si>
  <si>
    <t>Chenalhó</t>
  </si>
  <si>
    <t>Pueblo Nuevo Solistahuacán</t>
  </si>
  <si>
    <t>Tecpatán</t>
  </si>
  <si>
    <t>Aldama</t>
  </si>
  <si>
    <t>Montecristo de Guerrero</t>
  </si>
  <si>
    <t>5 33 I003C Agua Potable, Drenaje y Tratamiento (Rural). Ramo 16 – S074</t>
  </si>
  <si>
    <t>5 33 I0120 FAFEF.</t>
  </si>
  <si>
    <t>Chicomuselo</t>
  </si>
  <si>
    <t>Pijijiapan</t>
  </si>
  <si>
    <t>5 33 I012D Agua Potable, Drenaje y Tratamiento (Urbano). Ramo 16 – S074</t>
  </si>
  <si>
    <t>5 33 I012E Agua Potable, Drenaje y Tratamiento (Rural). Ramo 16 – S074</t>
  </si>
  <si>
    <t>5 93 U0930 Fondo para Entidades Federativas y Municipios Productores de hidrocarburos.</t>
  </si>
  <si>
    <t>5 94 S074A Agua Potable, Drenaje y Tratamiento (Urbano).</t>
  </si>
  <si>
    <t>5 94 S074B Agua Potable, Drenaje y Tratamiento (Rural).</t>
  </si>
  <si>
    <t>PROCURADURÍA AMBIENTAL DEL ESTADO DE CHIAPAS</t>
  </si>
  <si>
    <t>COMISIÓN EJECUTIVA ESTATAL DE ATENCIÓN A VICTIMAS PARA EL ESTADO DE CHIAPAS</t>
  </si>
  <si>
    <t>5 91 E0150 Promover la Atención y Prevención de la Violencia contra las Mujeres.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</si>
  <si>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</si>
  <si>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</si>
  <si>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</si>
  <si>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</si>
  <si>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</si>
  <si>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</si>
  <si>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</si>
  <si>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</si>
  <si>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</si>
  <si>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t>5 94 S2690 Programa de Cultura Física y Deporte.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</si>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</sst>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5" fillId="3" borderId="5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0" fillId="5" borderId="0" xfId="0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164" fontId="6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vertical="center"/>
    </xf>
    <xf numFmtId="0" fontId="0" fillId="5" borderId="0" xfId="0" applyFill="1" applyAlignment="1">
      <alignment horizontal="justify" vertical="top"/>
    </xf>
    <xf numFmtId="0" fontId="3" fillId="5" borderId="0" xfId="0" applyFont="1" applyFill="1" applyAlignment="1">
      <alignment horizontal="center" vertical="top"/>
    </xf>
    <xf numFmtId="164" fontId="6" fillId="5" borderId="0" xfId="0" applyNumberFormat="1" applyFont="1" applyFill="1" applyAlignment="1">
      <alignment horizontal="right" vertical="top"/>
    </xf>
    <xf numFmtId="164" fontId="6" fillId="5" borderId="0" xfId="0" applyNumberFormat="1" applyFont="1" applyFill="1" applyAlignment="1">
      <alignment vertical="top"/>
    </xf>
    <xf numFmtId="0" fontId="6" fillId="5" borderId="0" xfId="0" applyFont="1" applyFill="1" applyAlignment="1">
      <alignment vertical="top"/>
    </xf>
    <xf numFmtId="0" fontId="0" fillId="0" borderId="0" xfId="0" applyAlignment="1">
      <alignment vertical="center"/>
    </xf>
    <xf numFmtId="164" fontId="6" fillId="0" borderId="0" xfId="0" applyNumberFormat="1" applyFont="1" applyAlignment="1">
      <alignment vertical="center"/>
    </xf>
    <xf numFmtId="0" fontId="0" fillId="0" borderId="7" xfId="0" applyBorder="1" applyAlignment="1">
      <alignment vertical="top"/>
    </xf>
    <xf numFmtId="0" fontId="3" fillId="0" borderId="7" xfId="0" applyFont="1" applyBorder="1" applyAlignment="1">
      <alignment horizontal="justify" vertical="top" wrapText="1" readingOrder="1"/>
    </xf>
    <xf numFmtId="0" fontId="0" fillId="0" borderId="7" xfId="0" applyBorder="1" applyAlignment="1">
      <alignment horizontal="center" vertical="top"/>
    </xf>
    <xf numFmtId="164" fontId="0" fillId="0" borderId="7" xfId="0" applyNumberFormat="1" applyBorder="1" applyAlignment="1">
      <alignment vertical="top"/>
    </xf>
    <xf numFmtId="0" fontId="0" fillId="0" borderId="0" xfId="0" applyAlignment="1">
      <alignment horizontal="justify" vertical="top"/>
    </xf>
    <xf numFmtId="39" fontId="3" fillId="0" borderId="0" xfId="0" applyNumberFormat="1" applyFont="1" applyAlignment="1">
      <alignment horizontal="right" vertical="top"/>
    </xf>
    <xf numFmtId="0" fontId="6" fillId="5" borderId="0" xfId="0" applyFont="1" applyFill="1" applyAlignment="1">
      <alignment horizontal="justify" vertical="top"/>
    </xf>
    <xf numFmtId="0" fontId="6" fillId="5" borderId="0" xfId="0" applyFont="1" applyFill="1" applyAlignment="1">
      <alignment horizontal="justify" vertical="center"/>
    </xf>
    <xf numFmtId="0" fontId="0" fillId="5" borderId="0" xfId="0" applyFill="1" applyAlignment="1">
      <alignment horizontal="justify" vertical="center"/>
    </xf>
    <xf numFmtId="0" fontId="0" fillId="5" borderId="0" xfId="0" applyFill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justify" vertical="center"/>
    </xf>
    <xf numFmtId="0" fontId="0" fillId="5" borderId="0" xfId="0" applyFill="1" applyBorder="1" applyAlignment="1">
      <alignment horizontal="justify" vertical="center"/>
    </xf>
    <xf numFmtId="0" fontId="0" fillId="5" borderId="0" xfId="0" applyFill="1" applyBorder="1" applyAlignment="1">
      <alignment horizontal="justify" vertical="center"/>
    </xf>
    <xf numFmtId="0" fontId="3" fillId="5" borderId="0" xfId="0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justify" vertical="top" wrapText="1" readingOrder="1"/>
    </xf>
    <xf numFmtId="164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164" fontId="6" fillId="5" borderId="0" xfId="0" applyNumberFormat="1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3" fillId="5" borderId="0" xfId="0" applyFont="1" applyFill="1" applyBorder="1" applyAlignment="1">
      <alignment horizontal="center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horizontal="justify" vertical="top" wrapText="1"/>
    </xf>
    <xf numFmtId="1" fontId="6" fillId="5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justify" vertical="top"/>
    </xf>
    <xf numFmtId="1" fontId="6" fillId="0" borderId="0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0" fontId="6" fillId="0" borderId="7" xfId="0" applyFont="1" applyBorder="1" applyAlignment="1">
      <alignment vertical="top"/>
    </xf>
    <xf numFmtId="164" fontId="6" fillId="0" borderId="7" xfId="0" applyNumberFormat="1" applyFont="1" applyBorder="1" applyAlignment="1">
      <alignment vertical="top"/>
    </xf>
    <xf numFmtId="164" fontId="6" fillId="0" borderId="7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top"/>
    </xf>
    <xf numFmtId="1" fontId="6" fillId="5" borderId="0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right" vertical="top"/>
    </xf>
    <xf numFmtId="0" fontId="9" fillId="5" borderId="0" xfId="1" applyFont="1" applyFill="1" applyBorder="1" applyAlignment="1">
      <alignment horizontal="justify" vertical="center"/>
    </xf>
    <xf numFmtId="0" fontId="3" fillId="0" borderId="0" xfId="0" applyFont="1" applyBorder="1" applyAlignment="1">
      <alignment vertical="top" wrapText="1"/>
    </xf>
  </cellXfs>
  <cellStyles count="2">
    <cellStyle name="Normal" xfId="0" builtinId="0"/>
    <cellStyle name="Normal 7" xfId="1" xr:uid="{947D2298-CEEB-4704-A51C-03E5EA04E3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63F67-2388-4116-9F65-FF2676156E10}">
  <dimension ref="A1:J293"/>
  <sheetViews>
    <sheetView showGridLines="0" tabSelected="1" topLeftCell="A277" zoomScaleNormal="100" workbookViewId="0">
      <selection activeCell="F213" sqref="F213"/>
    </sheetView>
  </sheetViews>
  <sheetFormatPr baseColWidth="10" defaultRowHeight="12.75" x14ac:dyDescent="0.2"/>
  <cols>
    <col min="1" max="1" width="1.7109375" customWidth="1"/>
    <col min="2" max="2" width="75.7109375" style="2" customWidth="1"/>
    <col min="3" max="3" width="1.7109375" style="2" customWidth="1"/>
    <col min="4" max="4" width="27.85546875" style="6" bestFit="1" customWidth="1"/>
    <col min="5" max="5" width="17" style="7" bestFit="1" customWidth="1"/>
    <col min="6" max="6" width="15.85546875" style="7" bestFit="1" customWidth="1"/>
    <col min="7" max="7" width="12.28515625" style="2" customWidth="1"/>
    <col min="9" max="10" width="12.7109375" bestFit="1" customWidth="1"/>
  </cols>
  <sheetData>
    <row r="1" spans="1:10" s="2" customFormat="1" ht="15" x14ac:dyDescent="0.2">
      <c r="A1" s="45" t="s">
        <v>0</v>
      </c>
      <c r="B1" s="45"/>
      <c r="C1" s="45"/>
      <c r="D1" s="45"/>
      <c r="E1" s="45"/>
      <c r="F1" s="45"/>
      <c r="G1" s="45"/>
      <c r="H1" s="1"/>
    </row>
    <row r="2" spans="1:10" s="2" customFormat="1" ht="15" x14ac:dyDescent="0.2">
      <c r="A2" s="45" t="s">
        <v>1</v>
      </c>
      <c r="B2" s="45"/>
      <c r="C2" s="45"/>
      <c r="D2" s="45"/>
      <c r="E2" s="45"/>
      <c r="F2" s="45"/>
      <c r="G2" s="45"/>
      <c r="H2" s="1"/>
    </row>
    <row r="3" spans="1:10" s="2" customFormat="1" ht="15" x14ac:dyDescent="0.2">
      <c r="A3" s="45" t="s">
        <v>2</v>
      </c>
      <c r="B3" s="45"/>
      <c r="C3" s="45"/>
      <c r="D3" s="45"/>
      <c r="E3" s="45"/>
      <c r="F3" s="45"/>
      <c r="G3" s="45"/>
      <c r="H3" s="1"/>
    </row>
    <row r="4" spans="1:10" s="2" customFormat="1" ht="15" x14ac:dyDescent="0.2">
      <c r="A4" s="46" t="s">
        <v>3</v>
      </c>
      <c r="B4" s="46"/>
      <c r="C4" s="46"/>
      <c r="D4" s="46"/>
      <c r="E4" s="46"/>
      <c r="F4" s="46"/>
      <c r="G4" s="46"/>
      <c r="H4" s="1"/>
    </row>
    <row r="5" spans="1:10" s="2" customFormat="1" ht="15" x14ac:dyDescent="0.2">
      <c r="A5" s="46" t="s">
        <v>4</v>
      </c>
      <c r="B5" s="46"/>
      <c r="C5" s="46"/>
      <c r="D5" s="46"/>
      <c r="E5" s="46"/>
      <c r="F5" s="46"/>
      <c r="G5" s="46"/>
      <c r="H5" s="1"/>
    </row>
    <row r="6" spans="1:10" s="2" customFormat="1" ht="17.25" customHeight="1" x14ac:dyDescent="0.2">
      <c r="A6" s="38" t="s">
        <v>5</v>
      </c>
      <c r="B6" s="39"/>
      <c r="C6" s="39" t="s">
        <v>6</v>
      </c>
      <c r="D6" s="39"/>
      <c r="E6" s="42" t="s">
        <v>7</v>
      </c>
      <c r="F6" s="42"/>
      <c r="G6" s="43" t="s">
        <v>8</v>
      </c>
      <c r="H6" s="3"/>
    </row>
    <row r="7" spans="1:10" s="2" customFormat="1" ht="17.25" customHeight="1" x14ac:dyDescent="0.2">
      <c r="A7" s="40"/>
      <c r="B7" s="41"/>
      <c r="C7" s="41"/>
      <c r="D7" s="41"/>
      <c r="E7" s="4" t="s">
        <v>9</v>
      </c>
      <c r="F7" s="4" t="s">
        <v>10</v>
      </c>
      <c r="G7" s="44"/>
      <c r="H7" s="3"/>
    </row>
    <row r="8" spans="1:10" s="2" customFormat="1" ht="3" customHeight="1" x14ac:dyDescent="0.2">
      <c r="A8" s="47"/>
      <c r="B8" s="47"/>
      <c r="C8" s="47"/>
      <c r="D8" s="48"/>
      <c r="E8" s="48"/>
      <c r="F8" s="48"/>
      <c r="G8" s="47"/>
      <c r="H8" s="3"/>
    </row>
    <row r="9" spans="1:10" s="2" customFormat="1" ht="15" customHeight="1" x14ac:dyDescent="0.2">
      <c r="A9" s="49" t="s">
        <v>11</v>
      </c>
      <c r="B9" s="49"/>
      <c r="C9" s="50"/>
      <c r="D9" s="50"/>
      <c r="E9" s="51">
        <f>SUM(E276,E38,E44,E47,E50,E53,E56,E62,E66,E69,E72,E172,E175,E179,E185,E188,E258,E282,E285,E288,E197,E11,E14,E17,E20,E23,E26,E29,E32,E35,E261,E279,E264,E267,E270,E273,E194,E182,E191)</f>
        <v>4949921126.21</v>
      </c>
      <c r="F9" s="51">
        <f>SUM(F276,F38,F44,F47,F50,F53,F56,F62,F66,F69,F72,F172,F175,F179,F185,F188,F258,F282,F285,F288,F197,F11,F14,F17,F20,F23,F26,F29,F32,F35,F261,F279,F264,F267,F270,F273,F194,F182,F191)</f>
        <v>4544892658.7999992</v>
      </c>
      <c r="G9" s="51">
        <f>SUM(G276,G38,G44,G47,G50,G53,G56,G62,G66,G69,G72,G172,G175,G179,G185,G188,G258,G282,G285,G288,G197,G11,G14,G17,G20,G23,G26,G29,G32,G35,G261,G279,G264,G267,G270,G273,G194,G182,G191)</f>
        <v>0</v>
      </c>
      <c r="H9" s="3"/>
      <c r="I9" s="5"/>
      <c r="J9" s="5"/>
    </row>
    <row r="10" spans="1:10" s="2" customFormat="1" ht="12.75" customHeight="1" x14ac:dyDescent="0.2">
      <c r="A10" s="47"/>
      <c r="B10" s="47"/>
      <c r="C10" s="47"/>
      <c r="D10" s="52"/>
      <c r="E10" s="53"/>
      <c r="F10" s="53"/>
      <c r="G10" s="47"/>
      <c r="H10" s="3"/>
      <c r="I10" s="7"/>
    </row>
    <row r="11" spans="1:10" s="12" customFormat="1" ht="15" customHeight="1" x14ac:dyDescent="0.2">
      <c r="A11" s="54" t="s">
        <v>12</v>
      </c>
      <c r="B11" s="55"/>
      <c r="C11" s="56"/>
      <c r="D11" s="57"/>
      <c r="E11" s="58">
        <f>SUM(E12:E12)</f>
        <v>128610197</v>
      </c>
      <c r="F11" s="58">
        <f>SUM(F12:F12)</f>
        <v>128610197</v>
      </c>
      <c r="G11" s="58">
        <f>SUM(G12:G12)</f>
        <v>0</v>
      </c>
      <c r="H11" s="11"/>
    </row>
    <row r="12" spans="1:10" s="2" customFormat="1" x14ac:dyDescent="0.2">
      <c r="A12" s="47"/>
      <c r="B12" s="59" t="s">
        <v>13</v>
      </c>
      <c r="C12" s="59"/>
      <c r="D12" s="52" t="s">
        <v>14</v>
      </c>
      <c r="E12" s="60">
        <v>128610197</v>
      </c>
      <c r="F12" s="60">
        <v>128610197</v>
      </c>
      <c r="G12" s="61">
        <v>0</v>
      </c>
      <c r="H12" s="3"/>
    </row>
    <row r="13" spans="1:10" s="14" customFormat="1" x14ac:dyDescent="0.2">
      <c r="A13" s="62"/>
      <c r="B13" s="59"/>
      <c r="C13" s="59"/>
      <c r="D13" s="52"/>
      <c r="E13" s="60"/>
      <c r="F13" s="60"/>
      <c r="G13" s="61"/>
      <c r="H13" s="3"/>
    </row>
    <row r="14" spans="1:10" s="12" customFormat="1" ht="15" customHeight="1" x14ac:dyDescent="0.2">
      <c r="A14" s="54" t="s">
        <v>15</v>
      </c>
      <c r="B14" s="55"/>
      <c r="C14" s="56"/>
      <c r="D14" s="57"/>
      <c r="E14" s="58">
        <f>SUM(E15:E15)</f>
        <v>19173377</v>
      </c>
      <c r="F14" s="58">
        <f>SUM(F15:F15)</f>
        <v>18165476</v>
      </c>
      <c r="G14" s="58">
        <f>SUM(G15:G15)</f>
        <v>0</v>
      </c>
      <c r="H14" s="11"/>
    </row>
    <row r="15" spans="1:10" s="14" customFormat="1" x14ac:dyDescent="0.2">
      <c r="A15" s="62"/>
      <c r="B15" s="59" t="s">
        <v>13</v>
      </c>
      <c r="C15" s="59"/>
      <c r="D15" s="52" t="s">
        <v>14</v>
      </c>
      <c r="E15" s="60">
        <v>19173377</v>
      </c>
      <c r="F15" s="60">
        <v>18165476</v>
      </c>
      <c r="G15" s="61">
        <v>0</v>
      </c>
      <c r="H15" s="3"/>
    </row>
    <row r="16" spans="1:10" s="14" customFormat="1" x14ac:dyDescent="0.2">
      <c r="A16" s="62"/>
      <c r="B16" s="59"/>
      <c r="C16" s="59"/>
      <c r="D16" s="52"/>
      <c r="E16" s="60"/>
      <c r="F16" s="60"/>
      <c r="G16" s="61"/>
      <c r="H16" s="3"/>
    </row>
    <row r="17" spans="1:8" s="12" customFormat="1" ht="15" customHeight="1" x14ac:dyDescent="0.2">
      <c r="A17" s="54" t="s">
        <v>16</v>
      </c>
      <c r="B17" s="55"/>
      <c r="C17" s="56"/>
      <c r="D17" s="57"/>
      <c r="E17" s="58">
        <f>SUM(E18:E18)</f>
        <v>816126</v>
      </c>
      <c r="F17" s="58">
        <f>SUM(F18:F18)</f>
        <v>816126</v>
      </c>
      <c r="G17" s="58">
        <f>SUM(G18:G18)</f>
        <v>0</v>
      </c>
      <c r="H17" s="11"/>
    </row>
    <row r="18" spans="1:8" s="2" customFormat="1" x14ac:dyDescent="0.2">
      <c r="A18" s="47"/>
      <c r="B18" s="47" t="s">
        <v>13</v>
      </c>
      <c r="C18" s="47"/>
      <c r="D18" s="52"/>
      <c r="E18" s="53">
        <v>816126</v>
      </c>
      <c r="F18" s="53">
        <v>816126</v>
      </c>
      <c r="G18" s="47">
        <v>0</v>
      </c>
      <c r="H18" s="6"/>
    </row>
    <row r="19" spans="1:8" s="2" customFormat="1" x14ac:dyDescent="0.2">
      <c r="A19" s="47"/>
      <c r="B19" s="63"/>
      <c r="C19" s="63"/>
      <c r="D19" s="52"/>
      <c r="E19" s="64"/>
      <c r="F19" s="65"/>
      <c r="G19" s="63"/>
      <c r="H19" s="3"/>
    </row>
    <row r="20" spans="1:8" s="12" customFormat="1" ht="15" customHeight="1" x14ac:dyDescent="0.2">
      <c r="A20" s="54" t="s">
        <v>17</v>
      </c>
      <c r="B20" s="55"/>
      <c r="C20" s="56"/>
      <c r="D20" s="57"/>
      <c r="E20" s="58">
        <f>SUM(E21:E21)</f>
        <v>13954137</v>
      </c>
      <c r="F20" s="58">
        <f>SUM(F21:F21)</f>
        <v>13644345</v>
      </c>
      <c r="G20" s="58">
        <f>SUM(G21:G21)</f>
        <v>0</v>
      </c>
      <c r="H20" s="11"/>
    </row>
    <row r="21" spans="1:8" s="2" customFormat="1" x14ac:dyDescent="0.2">
      <c r="A21" s="47"/>
      <c r="B21" s="59" t="s">
        <v>13</v>
      </c>
      <c r="C21" s="59"/>
      <c r="D21" s="52" t="s">
        <v>14</v>
      </c>
      <c r="E21" s="60">
        <v>13954137</v>
      </c>
      <c r="F21" s="60">
        <v>13644345</v>
      </c>
      <c r="G21" s="61">
        <v>0</v>
      </c>
      <c r="H21" s="3"/>
    </row>
    <row r="22" spans="1:8" s="14" customFormat="1" x14ac:dyDescent="0.2">
      <c r="A22" s="62"/>
      <c r="B22" s="59"/>
      <c r="C22" s="59"/>
      <c r="D22" s="52"/>
      <c r="E22" s="60"/>
      <c r="F22" s="60"/>
      <c r="G22" s="61"/>
      <c r="H22" s="3"/>
    </row>
    <row r="23" spans="1:8" s="12" customFormat="1" ht="15" customHeight="1" x14ac:dyDescent="0.2">
      <c r="A23" s="54" t="s">
        <v>18</v>
      </c>
      <c r="B23" s="55"/>
      <c r="C23" s="56"/>
      <c r="D23" s="57"/>
      <c r="E23" s="58">
        <f>SUM(E24)</f>
        <v>141251332</v>
      </c>
      <c r="F23" s="58">
        <f>SUM(F24)</f>
        <v>112348172</v>
      </c>
      <c r="G23" s="58">
        <f>SUM(G24)</f>
        <v>0</v>
      </c>
      <c r="H23" s="11"/>
    </row>
    <row r="24" spans="1:8" s="2" customFormat="1" ht="12.75" customHeight="1" x14ac:dyDescent="0.2">
      <c r="A24" s="47"/>
      <c r="B24" s="59" t="s">
        <v>13</v>
      </c>
      <c r="C24" s="59"/>
      <c r="D24" s="52" t="s">
        <v>14</v>
      </c>
      <c r="E24" s="60">
        <v>141251332</v>
      </c>
      <c r="F24" s="60">
        <v>112348172</v>
      </c>
      <c r="G24" s="47">
        <v>0</v>
      </c>
      <c r="H24" s="3"/>
    </row>
    <row r="25" spans="1:8" s="14" customFormat="1" x14ac:dyDescent="0.2">
      <c r="A25" s="62"/>
      <c r="B25" s="59"/>
      <c r="C25" s="59"/>
      <c r="D25" s="52"/>
      <c r="E25" s="60"/>
      <c r="F25" s="60"/>
      <c r="G25" s="61"/>
      <c r="H25" s="3"/>
    </row>
    <row r="26" spans="1:8" s="12" customFormat="1" ht="15" customHeight="1" x14ac:dyDescent="0.2">
      <c r="A26" s="54" t="s">
        <v>19</v>
      </c>
      <c r="B26" s="55"/>
      <c r="C26" s="56"/>
      <c r="D26" s="57"/>
      <c r="E26" s="58">
        <f>SUM(E27)</f>
        <v>603288059</v>
      </c>
      <c r="F26" s="58">
        <f>SUM(F27)</f>
        <v>575449993</v>
      </c>
      <c r="G26" s="58">
        <f>SUM(G27)</f>
        <v>0</v>
      </c>
      <c r="H26" s="11"/>
    </row>
    <row r="27" spans="1:8" s="2" customFormat="1" x14ac:dyDescent="0.2">
      <c r="A27" s="47"/>
      <c r="B27" s="59" t="s">
        <v>13</v>
      </c>
      <c r="C27" s="59"/>
      <c r="D27" s="52" t="s">
        <v>14</v>
      </c>
      <c r="E27" s="60">
        <v>603288059</v>
      </c>
      <c r="F27" s="60">
        <v>575449993</v>
      </c>
      <c r="G27" s="61">
        <v>0</v>
      </c>
      <c r="H27" s="3"/>
    </row>
    <row r="28" spans="1:8" s="14" customFormat="1" x14ac:dyDescent="0.2">
      <c r="A28" s="62"/>
      <c r="B28" s="59"/>
      <c r="C28" s="59"/>
      <c r="D28" s="52"/>
      <c r="E28" s="60"/>
      <c r="F28" s="60"/>
      <c r="G28" s="61"/>
      <c r="H28" s="3"/>
    </row>
    <row r="29" spans="1:8" s="12" customFormat="1" ht="15" customHeight="1" x14ac:dyDescent="0.2">
      <c r="A29" s="54" t="s">
        <v>20</v>
      </c>
      <c r="B29" s="55"/>
      <c r="C29" s="56"/>
      <c r="D29" s="57"/>
      <c r="E29" s="66">
        <f>SUM(E30:E30)</f>
        <v>12190462</v>
      </c>
      <c r="F29" s="66">
        <f>SUM(F30:F30)</f>
        <v>12035030</v>
      </c>
      <c r="G29" s="67">
        <v>0</v>
      </c>
      <c r="H29" s="11"/>
    </row>
    <row r="30" spans="1:8" s="14" customFormat="1" x14ac:dyDescent="0.2">
      <c r="A30" s="62"/>
      <c r="B30" s="59" t="s">
        <v>13</v>
      </c>
      <c r="C30" s="59"/>
      <c r="D30" s="52" t="s">
        <v>14</v>
      </c>
      <c r="E30" s="60">
        <v>12190462</v>
      </c>
      <c r="F30" s="60">
        <v>12035030</v>
      </c>
      <c r="G30" s="61">
        <v>0</v>
      </c>
      <c r="H30" s="3"/>
    </row>
    <row r="31" spans="1:8" s="2" customFormat="1" x14ac:dyDescent="0.2">
      <c r="A31" s="47"/>
      <c r="B31" s="63"/>
      <c r="C31" s="63"/>
      <c r="D31" s="52"/>
      <c r="E31" s="64"/>
      <c r="F31" s="65"/>
      <c r="G31" s="63"/>
      <c r="H31" s="3"/>
    </row>
    <row r="32" spans="1:8" s="12" customFormat="1" ht="15" customHeight="1" x14ac:dyDescent="0.2">
      <c r="A32" s="54" t="s">
        <v>21</v>
      </c>
      <c r="B32" s="55"/>
      <c r="C32" s="56"/>
      <c r="D32" s="57"/>
      <c r="E32" s="66">
        <f>SUM(E33:E33)</f>
        <v>0</v>
      </c>
      <c r="F32" s="66">
        <f>SUM(F33:F33)</f>
        <v>0</v>
      </c>
      <c r="G32" s="66">
        <f>SUM(G33)</f>
        <v>0</v>
      </c>
      <c r="H32" s="11"/>
    </row>
    <row r="33" spans="1:8" s="14" customFormat="1" x14ac:dyDescent="0.2">
      <c r="A33" s="62"/>
      <c r="B33" s="47" t="s">
        <v>22</v>
      </c>
      <c r="C33" s="47"/>
      <c r="D33" s="52" t="s">
        <v>14</v>
      </c>
      <c r="E33" s="60">
        <v>0</v>
      </c>
      <c r="F33" s="60">
        <v>0</v>
      </c>
      <c r="G33" s="61">
        <v>0</v>
      </c>
      <c r="H33" s="3"/>
    </row>
    <row r="34" spans="1:8" s="14" customFormat="1" x14ac:dyDescent="0.2">
      <c r="A34" s="62"/>
      <c r="B34" s="59"/>
      <c r="C34" s="59"/>
      <c r="D34" s="52"/>
      <c r="E34" s="60"/>
      <c r="F34" s="60"/>
      <c r="G34" s="61"/>
      <c r="H34" s="3"/>
    </row>
    <row r="35" spans="1:8" s="2" customFormat="1" ht="26.25" customHeight="1" x14ac:dyDescent="0.2">
      <c r="A35" s="68" t="s">
        <v>23</v>
      </c>
      <c r="B35" s="69"/>
      <c r="C35" s="70"/>
      <c r="D35" s="71"/>
      <c r="E35" s="72">
        <f>SUM(E36)</f>
        <v>50042896</v>
      </c>
      <c r="F35" s="72">
        <f>SUM(F36)</f>
        <v>46419682</v>
      </c>
      <c r="G35" s="72">
        <f>SUM(G36)</f>
        <v>0</v>
      </c>
      <c r="H35" s="3"/>
    </row>
    <row r="36" spans="1:8" s="14" customFormat="1" x14ac:dyDescent="0.2">
      <c r="A36" s="62"/>
      <c r="B36" s="47" t="s">
        <v>13</v>
      </c>
      <c r="C36" s="47"/>
      <c r="D36" s="52" t="s">
        <v>14</v>
      </c>
      <c r="E36" s="60">
        <v>50042896</v>
      </c>
      <c r="F36" s="60">
        <v>46419682</v>
      </c>
      <c r="G36" s="61">
        <v>0</v>
      </c>
      <c r="H36" s="3"/>
    </row>
    <row r="37" spans="1:8" s="14" customFormat="1" x14ac:dyDescent="0.2">
      <c r="A37" s="62"/>
      <c r="B37" s="47"/>
      <c r="C37" s="47"/>
      <c r="D37" s="52"/>
      <c r="E37" s="60"/>
      <c r="F37" s="60"/>
      <c r="G37" s="61"/>
      <c r="H37" s="3"/>
    </row>
    <row r="38" spans="1:8" s="2" customFormat="1" ht="26.25" customHeight="1" x14ac:dyDescent="0.2">
      <c r="A38" s="68" t="s">
        <v>24</v>
      </c>
      <c r="B38" s="68"/>
      <c r="C38" s="73"/>
      <c r="D38" s="71"/>
      <c r="E38" s="74">
        <f>SUM(E39:E42)</f>
        <v>488098002.65000004</v>
      </c>
      <c r="F38" s="74">
        <f t="shared" ref="F38:G38" si="0">SUM(F39:F42)</f>
        <v>487436318.84000003</v>
      </c>
      <c r="G38" s="74">
        <f t="shared" si="0"/>
        <v>0</v>
      </c>
      <c r="H38" s="3"/>
    </row>
    <row r="39" spans="1:8" s="2" customFormat="1" ht="12.75" customHeight="1" x14ac:dyDescent="0.2">
      <c r="A39" s="47"/>
      <c r="B39" s="47" t="s">
        <v>25</v>
      </c>
      <c r="C39" s="47"/>
      <c r="D39" s="52" t="s">
        <v>14</v>
      </c>
      <c r="E39" s="60">
        <v>480040249.60000002</v>
      </c>
      <c r="F39" s="60">
        <v>480040249.60000002</v>
      </c>
      <c r="G39" s="61">
        <v>0</v>
      </c>
      <c r="H39" s="3"/>
    </row>
    <row r="40" spans="1:8" s="2" customFormat="1" ht="12.75" customHeight="1" x14ac:dyDescent="0.2">
      <c r="A40" s="47"/>
      <c r="B40" s="47" t="s">
        <v>26</v>
      </c>
      <c r="C40" s="47"/>
      <c r="D40" s="52" t="s">
        <v>27</v>
      </c>
      <c r="E40" s="60">
        <v>6049147.4199999999</v>
      </c>
      <c r="F40" s="60">
        <v>5559861.1399999997</v>
      </c>
      <c r="G40" s="61">
        <v>0</v>
      </c>
      <c r="H40" s="3"/>
    </row>
    <row r="41" spans="1:8" s="2" customFormat="1" ht="12.75" customHeight="1" x14ac:dyDescent="0.2">
      <c r="A41" s="47"/>
      <c r="B41" s="47" t="s">
        <v>26</v>
      </c>
      <c r="C41" s="47"/>
      <c r="D41" s="52" t="s">
        <v>28</v>
      </c>
      <c r="E41" s="60">
        <v>1013671.03</v>
      </c>
      <c r="F41" s="60">
        <v>925849.35</v>
      </c>
      <c r="G41" s="61">
        <v>0</v>
      </c>
      <c r="H41" s="3"/>
    </row>
    <row r="42" spans="1:8" s="2" customFormat="1" ht="12.75" customHeight="1" x14ac:dyDescent="0.2">
      <c r="A42" s="47"/>
      <c r="B42" s="47" t="s">
        <v>26</v>
      </c>
      <c r="C42" s="47"/>
      <c r="D42" s="52" t="s">
        <v>29</v>
      </c>
      <c r="E42" s="60">
        <v>994934.6</v>
      </c>
      <c r="F42" s="60">
        <v>910358.75</v>
      </c>
      <c r="G42" s="61">
        <v>0</v>
      </c>
      <c r="H42" s="3"/>
    </row>
    <row r="43" spans="1:8" s="2" customFormat="1" ht="12.75" customHeight="1" x14ac:dyDescent="0.2">
      <c r="A43" s="47"/>
      <c r="B43" s="75"/>
      <c r="C43" s="75"/>
      <c r="D43" s="52"/>
      <c r="E43" s="60"/>
      <c r="F43" s="60"/>
      <c r="G43" s="61"/>
      <c r="H43" s="3"/>
    </row>
    <row r="44" spans="1:8" s="12" customFormat="1" ht="15" customHeight="1" x14ac:dyDescent="0.2">
      <c r="A44" s="54" t="s">
        <v>30</v>
      </c>
      <c r="B44" s="55"/>
      <c r="C44" s="56"/>
      <c r="D44" s="57"/>
      <c r="E44" s="58">
        <f>SUM(E45)</f>
        <v>3552265</v>
      </c>
      <c r="F44" s="66">
        <f>SUM(F45)</f>
        <v>3552265</v>
      </c>
      <c r="G44" s="76">
        <v>0</v>
      </c>
      <c r="H44" s="11"/>
    </row>
    <row r="45" spans="1:8" s="2" customFormat="1" ht="12.75" customHeight="1" x14ac:dyDescent="0.2">
      <c r="A45" s="47"/>
      <c r="B45" s="47" t="s">
        <v>31</v>
      </c>
      <c r="C45" s="47"/>
      <c r="D45" s="52" t="s">
        <v>14</v>
      </c>
      <c r="E45" s="60">
        <v>3552265</v>
      </c>
      <c r="F45" s="60">
        <v>3552265</v>
      </c>
      <c r="G45" s="61">
        <v>0</v>
      </c>
      <c r="H45" s="3"/>
    </row>
    <row r="46" spans="1:8" s="2" customFormat="1" x14ac:dyDescent="0.2">
      <c r="A46" s="47"/>
      <c r="B46" s="63"/>
      <c r="C46" s="63"/>
      <c r="D46" s="52"/>
      <c r="E46" s="64"/>
      <c r="F46" s="65"/>
      <c r="G46" s="63"/>
      <c r="H46" s="3"/>
    </row>
    <row r="47" spans="1:8" s="12" customFormat="1" ht="26.25" customHeight="1" x14ac:dyDescent="0.2">
      <c r="A47" s="54" t="s">
        <v>32</v>
      </c>
      <c r="B47" s="55"/>
      <c r="C47" s="56"/>
      <c r="D47" s="57"/>
      <c r="E47" s="58">
        <f>SUM(E48:E48)</f>
        <v>0</v>
      </c>
      <c r="F47" s="58">
        <f>SUM(F48:F48)</f>
        <v>0</v>
      </c>
      <c r="G47" s="67">
        <v>0</v>
      </c>
      <c r="H47" s="11"/>
    </row>
    <row r="48" spans="1:8" s="2" customFormat="1" ht="12.75" customHeight="1" x14ac:dyDescent="0.2">
      <c r="A48" s="47"/>
      <c r="B48" s="47" t="s">
        <v>22</v>
      </c>
      <c r="C48" s="47"/>
      <c r="D48" s="52"/>
      <c r="E48" s="53">
        <v>0</v>
      </c>
      <c r="F48" s="60">
        <v>0</v>
      </c>
      <c r="G48" s="61">
        <v>0</v>
      </c>
      <c r="H48" s="3"/>
    </row>
    <row r="49" spans="1:8" s="2" customFormat="1" x14ac:dyDescent="0.2">
      <c r="A49" s="47"/>
      <c r="B49" s="47"/>
      <c r="C49" s="47"/>
      <c r="D49" s="47"/>
      <c r="E49" s="47"/>
      <c r="F49" s="47"/>
      <c r="G49" s="63"/>
      <c r="H49" s="3"/>
    </row>
    <row r="50" spans="1:8" s="2" customFormat="1" ht="26.25" customHeight="1" x14ac:dyDescent="0.2">
      <c r="A50" s="68" t="s">
        <v>33</v>
      </c>
      <c r="B50" s="68"/>
      <c r="C50" s="73"/>
      <c r="D50" s="71"/>
      <c r="E50" s="74">
        <f>SUM(E51)</f>
        <v>3079478</v>
      </c>
      <c r="F50" s="74">
        <f>SUM(F51)</f>
        <v>3079478</v>
      </c>
      <c r="G50" s="74">
        <f>SUM(G51)</f>
        <v>0</v>
      </c>
      <c r="H50" s="3"/>
    </row>
    <row r="51" spans="1:8" s="14" customFormat="1" ht="12.75" customHeight="1" x14ac:dyDescent="0.2">
      <c r="A51" s="62"/>
      <c r="B51" s="47" t="s">
        <v>31</v>
      </c>
      <c r="C51" s="47"/>
      <c r="D51" s="52" t="s">
        <v>14</v>
      </c>
      <c r="E51" s="60">
        <v>3079478</v>
      </c>
      <c r="F51" s="60">
        <v>3079478</v>
      </c>
      <c r="G51" s="60">
        <v>0</v>
      </c>
      <c r="H51" s="3"/>
    </row>
    <row r="52" spans="1:8" s="2" customFormat="1" x14ac:dyDescent="0.2">
      <c r="A52" s="47"/>
      <c r="B52" s="63"/>
      <c r="C52" s="63"/>
      <c r="D52" s="52"/>
      <c r="E52" s="64"/>
      <c r="F52" s="65"/>
      <c r="G52" s="63"/>
      <c r="H52" s="3"/>
    </row>
    <row r="53" spans="1:8" s="12" customFormat="1" ht="15" customHeight="1" x14ac:dyDescent="0.2">
      <c r="A53" s="54" t="s">
        <v>34</v>
      </c>
      <c r="B53" s="55"/>
      <c r="C53" s="56"/>
      <c r="D53" s="57"/>
      <c r="E53" s="58">
        <f>SUM(E54:E54)</f>
        <v>2356546</v>
      </c>
      <c r="F53" s="58">
        <f>SUM(F54:F54)</f>
        <v>2356546</v>
      </c>
      <c r="G53" s="58">
        <f>SUM(G54:G54)</f>
        <v>0</v>
      </c>
      <c r="H53" s="11"/>
    </row>
    <row r="54" spans="1:8" s="2" customFormat="1" ht="12.75" customHeight="1" x14ac:dyDescent="0.2">
      <c r="A54" s="47"/>
      <c r="B54" s="47" t="s">
        <v>35</v>
      </c>
      <c r="C54" s="47"/>
      <c r="D54" s="52" t="s">
        <v>36</v>
      </c>
      <c r="E54" s="60">
        <v>2356546</v>
      </c>
      <c r="F54" s="60">
        <v>2356546</v>
      </c>
      <c r="G54" s="60">
        <v>0</v>
      </c>
      <c r="H54" s="3"/>
    </row>
    <row r="55" spans="1:8" s="2" customFormat="1" ht="12.75" customHeight="1" x14ac:dyDescent="0.2">
      <c r="A55" s="47"/>
      <c r="B55" s="77"/>
      <c r="C55" s="77"/>
      <c r="D55" s="52"/>
      <c r="E55" s="60"/>
      <c r="F55" s="60"/>
      <c r="G55" s="60"/>
      <c r="H55" s="3"/>
    </row>
    <row r="56" spans="1:8" s="12" customFormat="1" ht="15" customHeight="1" x14ac:dyDescent="0.2">
      <c r="A56" s="54" t="s">
        <v>37</v>
      </c>
      <c r="B56" s="55"/>
      <c r="C56" s="56"/>
      <c r="D56" s="57"/>
      <c r="E56" s="58">
        <f>SUM(E57:E60)</f>
        <v>2282177478.7799997</v>
      </c>
      <c r="F56" s="58">
        <f>SUM(F57:F60)</f>
        <v>2020293105.8599999</v>
      </c>
      <c r="G56" s="58">
        <f>SUM(G57:G60)</f>
        <v>0</v>
      </c>
      <c r="H56" s="11"/>
    </row>
    <row r="57" spans="1:8" s="2" customFormat="1" ht="12.75" customHeight="1" x14ac:dyDescent="0.2">
      <c r="A57" s="47"/>
      <c r="B57" s="47" t="s">
        <v>38</v>
      </c>
      <c r="C57" s="47"/>
      <c r="D57" s="52" t="s">
        <v>14</v>
      </c>
      <c r="E57" s="60">
        <v>1221490916.71</v>
      </c>
      <c r="F57" s="60">
        <v>1221490916.71</v>
      </c>
      <c r="G57" s="61">
        <v>0</v>
      </c>
      <c r="H57" s="3"/>
    </row>
    <row r="58" spans="1:8" s="2" customFormat="1" ht="12.75" customHeight="1" x14ac:dyDescent="0.2">
      <c r="A58" s="47"/>
      <c r="B58" s="47" t="s">
        <v>39</v>
      </c>
      <c r="C58" s="47"/>
      <c r="D58" s="52" t="s">
        <v>14</v>
      </c>
      <c r="E58" s="60">
        <v>253647.11</v>
      </c>
      <c r="F58" s="60">
        <v>253647.11</v>
      </c>
      <c r="G58" s="61">
        <v>0</v>
      </c>
      <c r="H58" s="3"/>
    </row>
    <row r="59" spans="1:8" s="2" customFormat="1" ht="12.75" customHeight="1" x14ac:dyDescent="0.2">
      <c r="A59" s="47"/>
      <c r="B59" s="47" t="s">
        <v>40</v>
      </c>
      <c r="C59" s="47"/>
      <c r="D59" s="52" t="s">
        <v>14</v>
      </c>
      <c r="E59" s="60">
        <v>3430</v>
      </c>
      <c r="F59" s="60">
        <v>3430</v>
      </c>
      <c r="G59" s="61">
        <v>0</v>
      </c>
      <c r="H59" s="3"/>
    </row>
    <row r="60" spans="1:8" s="2" customFormat="1" ht="25.5" x14ac:dyDescent="0.2">
      <c r="A60" s="47"/>
      <c r="B60" s="77" t="s">
        <v>41</v>
      </c>
      <c r="C60" s="77"/>
      <c r="D60" s="52" t="s">
        <v>14</v>
      </c>
      <c r="E60" s="53">
        <v>1060429484.96</v>
      </c>
      <c r="F60" s="53">
        <v>798545112.03999996</v>
      </c>
      <c r="G60" s="53">
        <v>0</v>
      </c>
      <c r="H60" s="6"/>
    </row>
    <row r="61" spans="1:8" s="2" customFormat="1" x14ac:dyDescent="0.2">
      <c r="A61" s="47"/>
      <c r="B61" s="63"/>
      <c r="C61" s="63"/>
      <c r="D61" s="52"/>
      <c r="E61" s="64"/>
      <c r="F61" s="65"/>
      <c r="G61" s="78"/>
      <c r="H61" s="3"/>
    </row>
    <row r="62" spans="1:8" s="12" customFormat="1" ht="15" customHeight="1" x14ac:dyDescent="0.2">
      <c r="A62" s="54" t="s">
        <v>42</v>
      </c>
      <c r="B62" s="55"/>
      <c r="C62" s="56"/>
      <c r="D62" s="57"/>
      <c r="E62" s="58">
        <f>SUM(E63:E64)</f>
        <v>113084953.72</v>
      </c>
      <c r="F62" s="58">
        <f>SUM(F63:F64)</f>
        <v>113084953.72</v>
      </c>
      <c r="G62" s="58">
        <f>SUM(G63:G64)</f>
        <v>0</v>
      </c>
      <c r="H62" s="11"/>
    </row>
    <row r="63" spans="1:8" s="2" customFormat="1" ht="12.75" customHeight="1" x14ac:dyDescent="0.2">
      <c r="A63" s="47"/>
      <c r="B63" s="77" t="s">
        <v>43</v>
      </c>
      <c r="C63" s="77"/>
      <c r="D63" s="52" t="s">
        <v>14</v>
      </c>
      <c r="E63" s="60">
        <v>93251716.719999999</v>
      </c>
      <c r="F63" s="60">
        <v>93251716.719999999</v>
      </c>
      <c r="G63" s="61">
        <v>0</v>
      </c>
      <c r="H63" s="3"/>
    </row>
    <row r="64" spans="1:8" s="2" customFormat="1" ht="12.75" customHeight="1" x14ac:dyDescent="0.2">
      <c r="A64" s="47"/>
      <c r="B64" s="77" t="s">
        <v>44</v>
      </c>
      <c r="C64" s="77"/>
      <c r="D64" s="52" t="s">
        <v>14</v>
      </c>
      <c r="E64" s="60">
        <v>19833237</v>
      </c>
      <c r="F64" s="60">
        <v>19833237</v>
      </c>
      <c r="G64" s="61">
        <v>0</v>
      </c>
      <c r="H64" s="3"/>
    </row>
    <row r="65" spans="1:9" s="2" customFormat="1" x14ac:dyDescent="0.2">
      <c r="A65" s="47"/>
      <c r="B65" s="63"/>
      <c r="C65" s="63"/>
      <c r="D65" s="52"/>
      <c r="E65" s="64"/>
      <c r="F65" s="65"/>
      <c r="G65" s="78"/>
      <c r="H65" s="3"/>
    </row>
    <row r="66" spans="1:9" s="2" customFormat="1" ht="26.25" customHeight="1" x14ac:dyDescent="0.2">
      <c r="A66" s="68" t="s">
        <v>45</v>
      </c>
      <c r="B66" s="69"/>
      <c r="C66" s="70"/>
      <c r="D66" s="71"/>
      <c r="E66" s="74">
        <f>SUM(E67:E67)</f>
        <v>96787633</v>
      </c>
      <c r="F66" s="74">
        <f>SUM(F67:F67)</f>
        <v>84202920</v>
      </c>
      <c r="G66" s="74">
        <f>SUM(G67:G67)</f>
        <v>0</v>
      </c>
      <c r="H66" s="3"/>
    </row>
    <row r="67" spans="1:9" s="2" customFormat="1" ht="12.75" customHeight="1" x14ac:dyDescent="0.2">
      <c r="A67" s="47"/>
      <c r="B67" s="77" t="s">
        <v>46</v>
      </c>
      <c r="C67" s="77"/>
      <c r="D67" s="52" t="s">
        <v>14</v>
      </c>
      <c r="E67" s="60">
        <v>96787633</v>
      </c>
      <c r="F67" s="60">
        <v>84202920</v>
      </c>
      <c r="G67" s="61">
        <v>0</v>
      </c>
      <c r="H67" s="3"/>
    </row>
    <row r="68" spans="1:9" s="2" customFormat="1" x14ac:dyDescent="0.2">
      <c r="A68" s="47"/>
      <c r="B68" s="63"/>
      <c r="C68" s="63"/>
      <c r="D68" s="52"/>
      <c r="E68" s="64"/>
      <c r="F68" s="65"/>
      <c r="G68" s="63"/>
      <c r="H68" s="3"/>
    </row>
    <row r="69" spans="1:9" s="12" customFormat="1" ht="15" customHeight="1" x14ac:dyDescent="0.2">
      <c r="A69" s="54" t="s">
        <v>47</v>
      </c>
      <c r="B69" s="55"/>
      <c r="C69" s="56"/>
      <c r="D69" s="57"/>
      <c r="E69" s="58">
        <v>0</v>
      </c>
      <c r="F69" s="66">
        <v>0</v>
      </c>
      <c r="G69" s="67">
        <v>0</v>
      </c>
      <c r="H69" s="11"/>
    </row>
    <row r="70" spans="1:9" s="2" customFormat="1" x14ac:dyDescent="0.2">
      <c r="A70" s="47"/>
      <c r="B70" s="47" t="s">
        <v>22</v>
      </c>
      <c r="C70" s="47"/>
      <c r="D70" s="52"/>
      <c r="E70" s="53">
        <v>0</v>
      </c>
      <c r="F70" s="60">
        <v>0</v>
      </c>
      <c r="G70" s="47">
        <v>0</v>
      </c>
      <c r="H70" s="3"/>
    </row>
    <row r="71" spans="1:9" s="2" customFormat="1" x14ac:dyDescent="0.2">
      <c r="A71" s="79"/>
      <c r="B71" s="82"/>
      <c r="C71" s="82"/>
      <c r="D71" s="80"/>
      <c r="E71" s="83"/>
      <c r="F71" s="84"/>
      <c r="G71" s="82"/>
      <c r="H71" s="3"/>
    </row>
    <row r="72" spans="1:9" s="12" customFormat="1" ht="15" customHeight="1" x14ac:dyDescent="0.2">
      <c r="A72" s="54" t="s">
        <v>48</v>
      </c>
      <c r="B72" s="55"/>
      <c r="C72" s="56"/>
      <c r="D72" s="57"/>
      <c r="E72" s="58">
        <f>SUM(E73:E170)</f>
        <v>387061919.47000003</v>
      </c>
      <c r="F72" s="58">
        <f>SUM(F73:F170)</f>
        <v>383627117.48999995</v>
      </c>
      <c r="G72" s="58">
        <f>SUM(G73:G170)</f>
        <v>0</v>
      </c>
      <c r="H72" s="11"/>
    </row>
    <row r="73" spans="1:9" s="14" customFormat="1" x14ac:dyDescent="0.2">
      <c r="A73" s="62"/>
      <c r="B73" s="47" t="s">
        <v>49</v>
      </c>
      <c r="C73" s="47"/>
      <c r="D73" s="52" t="s">
        <v>50</v>
      </c>
      <c r="E73" s="60">
        <v>552039.66</v>
      </c>
      <c r="F73" s="60">
        <v>552039.66</v>
      </c>
      <c r="G73" s="47">
        <v>0</v>
      </c>
      <c r="H73" s="85"/>
      <c r="I73" s="62"/>
    </row>
    <row r="74" spans="1:9" s="14" customFormat="1" x14ac:dyDescent="0.2">
      <c r="A74" s="62"/>
      <c r="B74" s="47" t="s">
        <v>49</v>
      </c>
      <c r="C74" s="47"/>
      <c r="D74" s="52" t="s">
        <v>51</v>
      </c>
      <c r="E74" s="60">
        <v>421334.33</v>
      </c>
      <c r="F74" s="60">
        <v>421334.33</v>
      </c>
      <c r="G74" s="47">
        <v>0</v>
      </c>
      <c r="H74" s="85"/>
      <c r="I74" s="62"/>
    </row>
    <row r="75" spans="1:9" s="14" customFormat="1" x14ac:dyDescent="0.2">
      <c r="A75" s="62"/>
      <c r="B75" s="47" t="s">
        <v>49</v>
      </c>
      <c r="C75" s="47"/>
      <c r="D75" s="52" t="s">
        <v>27</v>
      </c>
      <c r="E75" s="60">
        <v>2511260.6</v>
      </c>
      <c r="F75" s="60">
        <v>2327059.5</v>
      </c>
      <c r="G75" s="47">
        <v>0</v>
      </c>
      <c r="H75" s="85"/>
      <c r="I75" s="62"/>
    </row>
    <row r="76" spans="1:9" s="14" customFormat="1" x14ac:dyDescent="0.2">
      <c r="A76" s="62"/>
      <c r="B76" s="47" t="s">
        <v>49</v>
      </c>
      <c r="C76" s="47"/>
      <c r="D76" s="52" t="s">
        <v>52</v>
      </c>
      <c r="E76" s="60">
        <v>1373601.91</v>
      </c>
      <c r="F76" s="60">
        <v>1373601.91</v>
      </c>
      <c r="G76" s="47">
        <v>0</v>
      </c>
      <c r="H76" s="3"/>
    </row>
    <row r="77" spans="1:9" s="14" customFormat="1" x14ac:dyDescent="0.2">
      <c r="A77" s="62"/>
      <c r="B77" s="47" t="s">
        <v>49</v>
      </c>
      <c r="C77" s="47"/>
      <c r="D77" s="86" t="s">
        <v>53</v>
      </c>
      <c r="E77" s="60">
        <v>1153493.25</v>
      </c>
      <c r="F77" s="60">
        <v>1153493.25</v>
      </c>
      <c r="G77" s="47">
        <v>0</v>
      </c>
      <c r="H77" s="3"/>
    </row>
    <row r="78" spans="1:9" s="14" customFormat="1" x14ac:dyDescent="0.2">
      <c r="A78" s="62"/>
      <c r="B78" s="47" t="s">
        <v>49</v>
      </c>
      <c r="C78" s="47"/>
      <c r="D78" s="86" t="s">
        <v>54</v>
      </c>
      <c r="E78" s="60">
        <v>403443.31</v>
      </c>
      <c r="F78" s="60">
        <v>403443.31</v>
      </c>
      <c r="G78" s="47">
        <v>0</v>
      </c>
      <c r="H78" s="3"/>
    </row>
    <row r="79" spans="1:9" s="14" customFormat="1" x14ac:dyDescent="0.2">
      <c r="A79" s="62"/>
      <c r="B79" s="47" t="s">
        <v>49</v>
      </c>
      <c r="C79" s="47"/>
      <c r="D79" s="86" t="s">
        <v>55</v>
      </c>
      <c r="E79" s="60">
        <v>2336676.7999999998</v>
      </c>
      <c r="F79" s="60">
        <v>2336676.7999999998</v>
      </c>
      <c r="G79" s="47">
        <v>0</v>
      </c>
      <c r="H79" s="3"/>
    </row>
    <row r="80" spans="1:9" s="14" customFormat="1" x14ac:dyDescent="0.2">
      <c r="A80" s="62"/>
      <c r="B80" s="47" t="s">
        <v>49</v>
      </c>
      <c r="C80" s="47"/>
      <c r="D80" s="86" t="s">
        <v>56</v>
      </c>
      <c r="E80" s="60">
        <v>2721450.41</v>
      </c>
      <c r="F80" s="60">
        <v>2721450.41</v>
      </c>
      <c r="G80" s="47">
        <v>0</v>
      </c>
      <c r="H80" s="3"/>
    </row>
    <row r="81" spans="1:8" s="14" customFormat="1" x14ac:dyDescent="0.2">
      <c r="A81" s="62"/>
      <c r="B81" s="47" t="s">
        <v>49</v>
      </c>
      <c r="C81" s="47"/>
      <c r="D81" s="86" t="s">
        <v>57</v>
      </c>
      <c r="E81" s="60">
        <v>312462.84000000003</v>
      </c>
      <c r="F81" s="60">
        <v>312462.84000000003</v>
      </c>
      <c r="G81" s="47">
        <v>0</v>
      </c>
      <c r="H81" s="3"/>
    </row>
    <row r="82" spans="1:8" s="14" customFormat="1" x14ac:dyDescent="0.2">
      <c r="A82" s="62"/>
      <c r="B82" s="47" t="s">
        <v>49</v>
      </c>
      <c r="C82" s="47"/>
      <c r="D82" s="86" t="s">
        <v>58</v>
      </c>
      <c r="E82" s="60">
        <v>3324199.09</v>
      </c>
      <c r="F82" s="60">
        <v>3324199.09</v>
      </c>
      <c r="G82" s="47">
        <v>0</v>
      </c>
      <c r="H82" s="3"/>
    </row>
    <row r="83" spans="1:8" s="14" customFormat="1" x14ac:dyDescent="0.2">
      <c r="A83" s="62"/>
      <c r="B83" s="47" t="s">
        <v>49</v>
      </c>
      <c r="C83" s="47"/>
      <c r="D83" s="86" t="s">
        <v>59</v>
      </c>
      <c r="E83" s="60">
        <v>1514233.6</v>
      </c>
      <c r="F83" s="60">
        <v>1514233.6</v>
      </c>
      <c r="G83" s="47">
        <v>0</v>
      </c>
      <c r="H83" s="3"/>
    </row>
    <row r="84" spans="1:8" s="14" customFormat="1" x14ac:dyDescent="0.2">
      <c r="A84" s="62"/>
      <c r="B84" s="47" t="s">
        <v>49</v>
      </c>
      <c r="C84" s="47"/>
      <c r="D84" s="86" t="s">
        <v>60</v>
      </c>
      <c r="E84" s="60">
        <v>1538754.82</v>
      </c>
      <c r="F84" s="60">
        <v>1536187.15</v>
      </c>
      <c r="G84" s="47">
        <v>0</v>
      </c>
      <c r="H84" s="3"/>
    </row>
    <row r="85" spans="1:8" s="14" customFormat="1" x14ac:dyDescent="0.2">
      <c r="A85" s="62"/>
      <c r="B85" s="47" t="s">
        <v>49</v>
      </c>
      <c r="C85" s="47"/>
      <c r="D85" s="86" t="s">
        <v>61</v>
      </c>
      <c r="E85" s="60">
        <v>2180315.13</v>
      </c>
      <c r="F85" s="60">
        <v>2180315.13</v>
      </c>
      <c r="G85" s="47">
        <v>0</v>
      </c>
      <c r="H85" s="3"/>
    </row>
    <row r="86" spans="1:8" s="14" customFormat="1" x14ac:dyDescent="0.2">
      <c r="A86" s="62"/>
      <c r="B86" s="47" t="s">
        <v>49</v>
      </c>
      <c r="C86" s="47"/>
      <c r="D86" s="86" t="s">
        <v>62</v>
      </c>
      <c r="E86" s="60">
        <v>2232429.31</v>
      </c>
      <c r="F86" s="60">
        <v>2232429.31</v>
      </c>
      <c r="G86" s="47">
        <v>0</v>
      </c>
      <c r="H86" s="3"/>
    </row>
    <row r="87" spans="1:8" s="14" customFormat="1" x14ac:dyDescent="0.2">
      <c r="A87" s="62"/>
      <c r="B87" s="47" t="s">
        <v>49</v>
      </c>
      <c r="C87" s="47"/>
      <c r="D87" s="86" t="s">
        <v>63</v>
      </c>
      <c r="E87" s="60">
        <v>647681.51</v>
      </c>
      <c r="F87" s="60">
        <v>647681.51</v>
      </c>
      <c r="G87" s="47">
        <v>0</v>
      </c>
      <c r="H87" s="3"/>
    </row>
    <row r="88" spans="1:8" s="14" customFormat="1" x14ac:dyDescent="0.2">
      <c r="A88" s="62"/>
      <c r="B88" s="47" t="s">
        <v>49</v>
      </c>
      <c r="C88" s="47"/>
      <c r="D88" s="86" t="s">
        <v>64</v>
      </c>
      <c r="E88" s="60">
        <v>410647.11</v>
      </c>
      <c r="F88" s="60">
        <v>410647.11</v>
      </c>
      <c r="G88" s="47">
        <v>0</v>
      </c>
      <c r="H88" s="3"/>
    </row>
    <row r="89" spans="1:8" s="14" customFormat="1" x14ac:dyDescent="0.2">
      <c r="A89" s="62"/>
      <c r="B89" s="47" t="s">
        <v>49</v>
      </c>
      <c r="C89" s="47"/>
      <c r="D89" s="86" t="s">
        <v>65</v>
      </c>
      <c r="E89" s="60">
        <v>1031805.32</v>
      </c>
      <c r="F89" s="60">
        <v>1031805.32</v>
      </c>
      <c r="G89" s="47">
        <v>0</v>
      </c>
      <c r="H89" s="3"/>
    </row>
    <row r="90" spans="1:8" s="14" customFormat="1" x14ac:dyDescent="0.2">
      <c r="A90" s="62"/>
      <c r="B90" s="47" t="s">
        <v>49</v>
      </c>
      <c r="C90" s="47"/>
      <c r="D90" s="86" t="s">
        <v>66</v>
      </c>
      <c r="E90" s="60">
        <v>2639219.34</v>
      </c>
      <c r="F90" s="60">
        <v>2639219.34</v>
      </c>
      <c r="G90" s="47">
        <v>0</v>
      </c>
      <c r="H90" s="3"/>
    </row>
    <row r="91" spans="1:8" s="14" customFormat="1" x14ac:dyDescent="0.2">
      <c r="A91" s="62"/>
      <c r="B91" s="47" t="s">
        <v>49</v>
      </c>
      <c r="C91" s="47"/>
      <c r="D91" s="86" t="s">
        <v>67</v>
      </c>
      <c r="E91" s="60">
        <v>473392.66</v>
      </c>
      <c r="F91" s="60">
        <v>473392.66</v>
      </c>
      <c r="G91" s="47">
        <v>0</v>
      </c>
      <c r="H91" s="3"/>
    </row>
    <row r="92" spans="1:8" s="14" customFormat="1" x14ac:dyDescent="0.2">
      <c r="A92" s="62"/>
      <c r="B92" s="47" t="s">
        <v>49</v>
      </c>
      <c r="C92" s="47"/>
      <c r="D92" s="86" t="s">
        <v>68</v>
      </c>
      <c r="E92" s="60">
        <v>1367677.25</v>
      </c>
      <c r="F92" s="60">
        <v>1367677.25</v>
      </c>
      <c r="G92" s="47">
        <v>0</v>
      </c>
      <c r="H92" s="3"/>
    </row>
    <row r="93" spans="1:8" s="14" customFormat="1" x14ac:dyDescent="0.2">
      <c r="A93" s="62"/>
      <c r="B93" s="47" t="s">
        <v>49</v>
      </c>
      <c r="C93" s="47"/>
      <c r="D93" s="86" t="s">
        <v>69</v>
      </c>
      <c r="E93" s="60">
        <v>2882044.83</v>
      </c>
      <c r="F93" s="60">
        <v>2882044.83</v>
      </c>
      <c r="G93" s="47">
        <v>0</v>
      </c>
      <c r="H93" s="3"/>
    </row>
    <row r="94" spans="1:8" s="14" customFormat="1" x14ac:dyDescent="0.2">
      <c r="A94" s="62"/>
      <c r="B94" s="47" t="s">
        <v>49</v>
      </c>
      <c r="C94" s="47"/>
      <c r="D94" s="86" t="s">
        <v>28</v>
      </c>
      <c r="E94" s="60">
        <v>2426980.48</v>
      </c>
      <c r="F94" s="60">
        <v>2426980.48</v>
      </c>
      <c r="G94" s="47">
        <v>0</v>
      </c>
      <c r="H94" s="3"/>
    </row>
    <row r="95" spans="1:8" s="14" customFormat="1" x14ac:dyDescent="0.2">
      <c r="A95" s="62"/>
      <c r="B95" s="47" t="s">
        <v>49</v>
      </c>
      <c r="C95" s="47"/>
      <c r="D95" s="86" t="s">
        <v>70</v>
      </c>
      <c r="E95" s="60">
        <v>1811354.5</v>
      </c>
      <c r="F95" s="60">
        <v>1811354.5</v>
      </c>
      <c r="G95" s="47">
        <v>0</v>
      </c>
      <c r="H95" s="3"/>
    </row>
    <row r="96" spans="1:8" s="14" customFormat="1" x14ac:dyDescent="0.2">
      <c r="A96" s="62"/>
      <c r="B96" s="47" t="s">
        <v>49</v>
      </c>
      <c r="C96" s="47"/>
      <c r="D96" s="86" t="s">
        <v>71</v>
      </c>
      <c r="E96" s="60">
        <v>332494.73</v>
      </c>
      <c r="F96" s="60">
        <v>332494.73</v>
      </c>
      <c r="G96" s="47">
        <v>0</v>
      </c>
      <c r="H96" s="3"/>
    </row>
    <row r="97" spans="1:8" s="14" customFormat="1" x14ac:dyDescent="0.2">
      <c r="A97" s="62"/>
      <c r="B97" s="47" t="s">
        <v>49</v>
      </c>
      <c r="C97" s="47"/>
      <c r="D97" s="86" t="s">
        <v>72</v>
      </c>
      <c r="E97" s="60">
        <v>181784.06</v>
      </c>
      <c r="F97" s="60">
        <v>181784.06</v>
      </c>
      <c r="G97" s="47">
        <v>0</v>
      </c>
      <c r="H97" s="3"/>
    </row>
    <row r="98" spans="1:8" s="14" customFormat="1" x14ac:dyDescent="0.2">
      <c r="A98" s="62"/>
      <c r="B98" s="47" t="s">
        <v>49</v>
      </c>
      <c r="C98" s="47"/>
      <c r="D98" s="52" t="s">
        <v>36</v>
      </c>
      <c r="E98" s="60">
        <v>922544.89</v>
      </c>
      <c r="F98" s="60">
        <v>922544.89</v>
      </c>
      <c r="G98" s="47">
        <v>0</v>
      </c>
      <c r="H98" s="3"/>
    </row>
    <row r="99" spans="1:8" s="14" customFormat="1" x14ac:dyDescent="0.2">
      <c r="A99" s="62"/>
      <c r="B99" s="47" t="s">
        <v>49</v>
      </c>
      <c r="C99" s="47"/>
      <c r="D99" s="52" t="s">
        <v>73</v>
      </c>
      <c r="E99" s="60">
        <v>4120551.27</v>
      </c>
      <c r="F99" s="60">
        <v>4120551.27</v>
      </c>
      <c r="G99" s="47">
        <v>0</v>
      </c>
      <c r="H99" s="3"/>
    </row>
    <row r="100" spans="1:8" s="14" customFormat="1" x14ac:dyDescent="0.2">
      <c r="A100" s="62"/>
      <c r="B100" s="47" t="s">
        <v>49</v>
      </c>
      <c r="C100" s="47"/>
      <c r="D100" s="52" t="s">
        <v>74</v>
      </c>
      <c r="E100" s="60">
        <v>2003373.24</v>
      </c>
      <c r="F100" s="60">
        <v>2003373.24</v>
      </c>
      <c r="G100" s="47">
        <v>0</v>
      </c>
      <c r="H100" s="3"/>
    </row>
    <row r="101" spans="1:8" s="14" customFormat="1" x14ac:dyDescent="0.2">
      <c r="A101" s="62"/>
      <c r="B101" s="47" t="s">
        <v>49</v>
      </c>
      <c r="C101" s="47"/>
      <c r="D101" s="52" t="s">
        <v>75</v>
      </c>
      <c r="E101" s="60">
        <v>1093218.52</v>
      </c>
      <c r="F101" s="60">
        <v>1093218.52</v>
      </c>
      <c r="G101" s="47">
        <v>0</v>
      </c>
      <c r="H101" s="3"/>
    </row>
    <row r="102" spans="1:8" s="14" customFormat="1" x14ac:dyDescent="0.2">
      <c r="A102" s="62"/>
      <c r="B102" s="47" t="s">
        <v>49</v>
      </c>
      <c r="C102" s="47"/>
      <c r="D102" s="52" t="s">
        <v>76</v>
      </c>
      <c r="E102" s="60">
        <v>3575951.74</v>
      </c>
      <c r="F102" s="60">
        <v>3575951.74</v>
      </c>
      <c r="G102" s="47">
        <v>0</v>
      </c>
      <c r="H102" s="3"/>
    </row>
    <row r="103" spans="1:8" s="14" customFormat="1" x14ac:dyDescent="0.2">
      <c r="A103" s="62"/>
      <c r="B103" s="47" t="s">
        <v>49</v>
      </c>
      <c r="C103" s="47"/>
      <c r="D103" s="86" t="s">
        <v>29</v>
      </c>
      <c r="E103" s="60">
        <v>4271902.3099999996</v>
      </c>
      <c r="F103" s="60">
        <v>4271902.3099999996</v>
      </c>
      <c r="G103" s="47">
        <v>0</v>
      </c>
      <c r="H103" s="3"/>
    </row>
    <row r="104" spans="1:8" s="14" customFormat="1" x14ac:dyDescent="0.2">
      <c r="A104" s="62"/>
      <c r="B104" s="47" t="s">
        <v>49</v>
      </c>
      <c r="C104" s="47"/>
      <c r="D104" s="86" t="s">
        <v>77</v>
      </c>
      <c r="E104" s="60">
        <v>542456.35</v>
      </c>
      <c r="F104" s="60">
        <v>542456.35</v>
      </c>
      <c r="G104" s="47">
        <v>0</v>
      </c>
      <c r="H104" s="3"/>
    </row>
    <row r="105" spans="1:8" s="14" customFormat="1" x14ac:dyDescent="0.2">
      <c r="A105" s="62"/>
      <c r="B105" s="47" t="s">
        <v>49</v>
      </c>
      <c r="C105" s="47"/>
      <c r="D105" s="86" t="s">
        <v>78</v>
      </c>
      <c r="E105" s="60">
        <v>2925826.83</v>
      </c>
      <c r="F105" s="60">
        <v>2919822.34</v>
      </c>
      <c r="G105" s="47">
        <v>0</v>
      </c>
      <c r="H105" s="3"/>
    </row>
    <row r="106" spans="1:8" s="14" customFormat="1" x14ac:dyDescent="0.2">
      <c r="A106" s="62"/>
      <c r="B106" s="47" t="s">
        <v>49</v>
      </c>
      <c r="C106" s="47"/>
      <c r="D106" s="86" t="s">
        <v>79</v>
      </c>
      <c r="E106" s="60">
        <v>4083941.25</v>
      </c>
      <c r="F106" s="60">
        <v>4083941.25</v>
      </c>
      <c r="G106" s="47">
        <v>0</v>
      </c>
      <c r="H106" s="3"/>
    </row>
    <row r="107" spans="1:8" s="14" customFormat="1" x14ac:dyDescent="0.2">
      <c r="A107" s="62"/>
      <c r="B107" s="47" t="s">
        <v>49</v>
      </c>
      <c r="C107" s="47"/>
      <c r="D107" s="86" t="s">
        <v>80</v>
      </c>
      <c r="E107" s="60">
        <v>2114813.81</v>
      </c>
      <c r="F107" s="60">
        <v>2114813.81</v>
      </c>
      <c r="G107" s="47">
        <v>0</v>
      </c>
      <c r="H107" s="3"/>
    </row>
    <row r="108" spans="1:8" s="14" customFormat="1" x14ac:dyDescent="0.2">
      <c r="A108" s="62"/>
      <c r="B108" s="47" t="s">
        <v>49</v>
      </c>
      <c r="C108" s="47"/>
      <c r="D108" s="86" t="s">
        <v>81</v>
      </c>
      <c r="E108" s="60">
        <v>1567622.88</v>
      </c>
      <c r="F108" s="60">
        <v>889706.41</v>
      </c>
      <c r="G108" s="47">
        <v>0</v>
      </c>
      <c r="H108" s="3"/>
    </row>
    <row r="109" spans="1:8" s="14" customFormat="1" x14ac:dyDescent="0.2">
      <c r="A109" s="62"/>
      <c r="B109" s="47" t="s">
        <v>49</v>
      </c>
      <c r="C109" s="47"/>
      <c r="D109" s="86" t="s">
        <v>82</v>
      </c>
      <c r="E109" s="60">
        <v>2700553.36</v>
      </c>
      <c r="F109" s="60">
        <v>2700553.36</v>
      </c>
      <c r="G109" s="47">
        <v>0</v>
      </c>
      <c r="H109" s="3"/>
    </row>
    <row r="110" spans="1:8" s="14" customFormat="1" x14ac:dyDescent="0.2">
      <c r="A110" s="62"/>
      <c r="B110" s="47" t="s">
        <v>49</v>
      </c>
      <c r="C110" s="59"/>
      <c r="D110" s="52" t="s">
        <v>83</v>
      </c>
      <c r="E110" s="60">
        <v>2119307.7200000002</v>
      </c>
      <c r="F110" s="60">
        <v>2119307.7200000002</v>
      </c>
      <c r="G110" s="47">
        <v>0</v>
      </c>
      <c r="H110" s="3"/>
    </row>
    <row r="111" spans="1:8" s="14" customFormat="1" x14ac:dyDescent="0.2">
      <c r="A111" s="62"/>
      <c r="B111" s="47" t="s">
        <v>49</v>
      </c>
      <c r="C111" s="59"/>
      <c r="D111" s="52" t="s">
        <v>84</v>
      </c>
      <c r="E111" s="60">
        <v>774843.61</v>
      </c>
      <c r="F111" s="60">
        <v>774843.61</v>
      </c>
      <c r="G111" s="47">
        <v>0</v>
      </c>
      <c r="H111" s="3"/>
    </row>
    <row r="112" spans="1:8" s="14" customFormat="1" x14ac:dyDescent="0.2">
      <c r="A112" s="62"/>
      <c r="B112" s="47" t="s">
        <v>49</v>
      </c>
      <c r="C112" s="59"/>
      <c r="D112" s="52" t="s">
        <v>85</v>
      </c>
      <c r="E112" s="60">
        <v>256357.92</v>
      </c>
      <c r="F112" s="60">
        <v>256357.92</v>
      </c>
      <c r="G112" s="47">
        <v>0</v>
      </c>
      <c r="H112" s="3"/>
    </row>
    <row r="113" spans="1:8" s="14" customFormat="1" x14ac:dyDescent="0.2">
      <c r="A113" s="62"/>
      <c r="B113" s="47" t="s">
        <v>49</v>
      </c>
      <c r="C113" s="59"/>
      <c r="D113" s="52" t="s">
        <v>86</v>
      </c>
      <c r="E113" s="60">
        <v>1137498.01</v>
      </c>
      <c r="F113" s="60">
        <v>1131153.55</v>
      </c>
      <c r="G113" s="47">
        <v>0</v>
      </c>
      <c r="H113" s="3"/>
    </row>
    <row r="114" spans="1:8" s="14" customFormat="1" x14ac:dyDescent="0.2">
      <c r="A114" s="62"/>
      <c r="B114" s="47" t="s">
        <v>49</v>
      </c>
      <c r="C114" s="59"/>
      <c r="D114" s="52" t="s">
        <v>87</v>
      </c>
      <c r="E114" s="60">
        <v>204838.48</v>
      </c>
      <c r="F114" s="60">
        <v>0</v>
      </c>
      <c r="G114" s="47">
        <v>0</v>
      </c>
      <c r="H114" s="3"/>
    </row>
    <row r="115" spans="1:8" s="14" customFormat="1" x14ac:dyDescent="0.2">
      <c r="A115" s="62"/>
      <c r="B115" s="47" t="s">
        <v>49</v>
      </c>
      <c r="C115" s="59"/>
      <c r="D115" s="52" t="s">
        <v>88</v>
      </c>
      <c r="E115" s="60">
        <v>3550764.7</v>
      </c>
      <c r="F115" s="60">
        <v>3266724.28</v>
      </c>
      <c r="G115" s="47">
        <v>0</v>
      </c>
      <c r="H115" s="3"/>
    </row>
    <row r="116" spans="1:8" s="14" customFormat="1" x14ac:dyDescent="0.2">
      <c r="A116" s="62"/>
      <c r="B116" s="47" t="s">
        <v>89</v>
      </c>
      <c r="C116" s="59"/>
      <c r="D116" s="52" t="s">
        <v>79</v>
      </c>
      <c r="E116" s="60">
        <v>138246284</v>
      </c>
      <c r="F116" s="60">
        <v>138246284</v>
      </c>
      <c r="G116" s="47">
        <v>0</v>
      </c>
      <c r="H116" s="3"/>
    </row>
    <row r="117" spans="1:8" s="14" customFormat="1" x14ac:dyDescent="0.2">
      <c r="A117" s="62"/>
      <c r="B117" s="59" t="s">
        <v>90</v>
      </c>
      <c r="C117" s="59"/>
      <c r="D117" s="52" t="s">
        <v>79</v>
      </c>
      <c r="E117" s="60">
        <v>4907405.9000000004</v>
      </c>
      <c r="F117" s="60">
        <v>4906203.4800000004</v>
      </c>
      <c r="G117" s="47">
        <v>0</v>
      </c>
      <c r="H117" s="3"/>
    </row>
    <row r="118" spans="1:8" s="14" customFormat="1" x14ac:dyDescent="0.2">
      <c r="A118" s="62"/>
      <c r="B118" s="59" t="s">
        <v>90</v>
      </c>
      <c r="C118" s="59"/>
      <c r="D118" s="52" t="s">
        <v>91</v>
      </c>
      <c r="E118" s="60">
        <v>2341598.86</v>
      </c>
      <c r="F118" s="60">
        <v>2341598.86</v>
      </c>
      <c r="G118" s="47">
        <v>0</v>
      </c>
      <c r="H118" s="3"/>
    </row>
    <row r="119" spans="1:8" s="14" customFormat="1" x14ac:dyDescent="0.2">
      <c r="A119" s="62"/>
      <c r="B119" s="59" t="s">
        <v>90</v>
      </c>
      <c r="C119" s="59"/>
      <c r="D119" s="52" t="s">
        <v>78</v>
      </c>
      <c r="E119" s="60">
        <v>1845154.66</v>
      </c>
      <c r="F119" s="60">
        <v>1845154.66</v>
      </c>
      <c r="G119" s="47">
        <v>0</v>
      </c>
      <c r="H119" s="3"/>
    </row>
    <row r="120" spans="1:8" s="14" customFormat="1" x14ac:dyDescent="0.2">
      <c r="A120" s="62"/>
      <c r="B120" s="59" t="s">
        <v>90</v>
      </c>
      <c r="C120" s="59"/>
      <c r="D120" s="52" t="s">
        <v>77</v>
      </c>
      <c r="E120" s="60">
        <v>1431347</v>
      </c>
      <c r="F120" s="60">
        <v>1427823.78</v>
      </c>
      <c r="G120" s="47">
        <v>0</v>
      </c>
      <c r="H120" s="3"/>
    </row>
    <row r="121" spans="1:8" s="14" customFormat="1" x14ac:dyDescent="0.2">
      <c r="A121" s="62"/>
      <c r="B121" s="59" t="s">
        <v>90</v>
      </c>
      <c r="C121" s="59"/>
      <c r="D121" s="52" t="s">
        <v>29</v>
      </c>
      <c r="E121" s="60">
        <v>578208.6</v>
      </c>
      <c r="F121" s="60">
        <v>571616.6</v>
      </c>
      <c r="G121" s="47">
        <v>0</v>
      </c>
      <c r="H121" s="3"/>
    </row>
    <row r="122" spans="1:8" s="14" customFormat="1" x14ac:dyDescent="0.2">
      <c r="A122" s="62"/>
      <c r="B122" s="59" t="s">
        <v>90</v>
      </c>
      <c r="C122" s="59"/>
      <c r="D122" s="52" t="s">
        <v>75</v>
      </c>
      <c r="E122" s="60">
        <v>1135585.8700000001</v>
      </c>
      <c r="F122" s="60">
        <v>726895.71</v>
      </c>
      <c r="G122" s="47">
        <v>0</v>
      </c>
      <c r="H122" s="3"/>
    </row>
    <row r="123" spans="1:8" s="14" customFormat="1" x14ac:dyDescent="0.2">
      <c r="A123" s="62"/>
      <c r="B123" s="59" t="s">
        <v>90</v>
      </c>
      <c r="C123" s="59"/>
      <c r="D123" s="52" t="s">
        <v>92</v>
      </c>
      <c r="E123" s="60">
        <v>3114903.52</v>
      </c>
      <c r="F123" s="60">
        <v>3114903.52</v>
      </c>
      <c r="G123" s="47">
        <v>0</v>
      </c>
      <c r="H123" s="3"/>
    </row>
    <row r="124" spans="1:8" s="14" customFormat="1" x14ac:dyDescent="0.2">
      <c r="A124" s="62"/>
      <c r="B124" s="59" t="s">
        <v>90</v>
      </c>
      <c r="C124" s="59"/>
      <c r="D124" s="52" t="s">
        <v>93</v>
      </c>
      <c r="E124" s="60">
        <v>957479.38</v>
      </c>
      <c r="F124" s="60">
        <v>957479.38</v>
      </c>
      <c r="G124" s="47">
        <v>0</v>
      </c>
      <c r="H124" s="3"/>
    </row>
    <row r="125" spans="1:8" s="14" customFormat="1" x14ac:dyDescent="0.2">
      <c r="A125" s="62"/>
      <c r="B125" s="59" t="s">
        <v>90</v>
      </c>
      <c r="C125" s="59"/>
      <c r="D125" s="52" t="s">
        <v>36</v>
      </c>
      <c r="E125" s="60">
        <v>3743762.68</v>
      </c>
      <c r="F125" s="60">
        <v>3743762.68</v>
      </c>
      <c r="G125" s="47">
        <v>0</v>
      </c>
      <c r="H125" s="3"/>
    </row>
    <row r="126" spans="1:8" s="14" customFormat="1" x14ac:dyDescent="0.2">
      <c r="A126" s="62"/>
      <c r="B126" s="59" t="s">
        <v>90</v>
      </c>
      <c r="C126" s="59"/>
      <c r="D126" s="52" t="s">
        <v>94</v>
      </c>
      <c r="E126" s="60">
        <v>705869.33</v>
      </c>
      <c r="F126" s="60">
        <v>705869.33</v>
      </c>
      <c r="G126" s="47">
        <v>0</v>
      </c>
      <c r="H126" s="3"/>
    </row>
    <row r="127" spans="1:8" s="14" customFormat="1" x14ac:dyDescent="0.2">
      <c r="A127" s="62"/>
      <c r="B127" s="59" t="s">
        <v>90</v>
      </c>
      <c r="C127" s="59"/>
      <c r="D127" s="52" t="s">
        <v>72</v>
      </c>
      <c r="E127" s="60">
        <v>3489371.35</v>
      </c>
      <c r="F127" s="60">
        <v>3489371.35</v>
      </c>
      <c r="G127" s="47">
        <v>0</v>
      </c>
      <c r="H127" s="3"/>
    </row>
    <row r="128" spans="1:8" s="14" customFormat="1" x14ac:dyDescent="0.2">
      <c r="A128" s="62"/>
      <c r="B128" s="59" t="s">
        <v>90</v>
      </c>
      <c r="C128" s="59"/>
      <c r="D128" s="52" t="s">
        <v>95</v>
      </c>
      <c r="E128" s="60">
        <v>6516241.0999999996</v>
      </c>
      <c r="F128" s="60">
        <v>6516241.0999999996</v>
      </c>
      <c r="G128" s="47">
        <v>0</v>
      </c>
      <c r="H128" s="3"/>
    </row>
    <row r="129" spans="1:8" s="14" customFormat="1" x14ac:dyDescent="0.2">
      <c r="A129" s="62"/>
      <c r="B129" s="59" t="s">
        <v>90</v>
      </c>
      <c r="C129" s="59"/>
      <c r="D129" s="52" t="s">
        <v>71</v>
      </c>
      <c r="E129" s="60">
        <v>920567.99</v>
      </c>
      <c r="F129" s="60">
        <v>920567.99</v>
      </c>
      <c r="G129" s="47">
        <v>0</v>
      </c>
      <c r="H129" s="3"/>
    </row>
    <row r="130" spans="1:8" s="14" customFormat="1" x14ac:dyDescent="0.2">
      <c r="A130" s="62"/>
      <c r="B130" s="59" t="s">
        <v>90</v>
      </c>
      <c r="C130" s="59"/>
      <c r="D130" s="52" t="s">
        <v>70</v>
      </c>
      <c r="E130" s="60">
        <v>2213598.98</v>
      </c>
      <c r="F130" s="60">
        <v>2213598.98</v>
      </c>
      <c r="G130" s="47">
        <v>0</v>
      </c>
      <c r="H130" s="3"/>
    </row>
    <row r="131" spans="1:8" s="14" customFormat="1" x14ac:dyDescent="0.2">
      <c r="A131" s="62"/>
      <c r="B131" s="59" t="s">
        <v>90</v>
      </c>
      <c r="C131" s="59"/>
      <c r="D131" s="52" t="s">
        <v>96</v>
      </c>
      <c r="E131" s="60">
        <v>438302.14</v>
      </c>
      <c r="F131" s="60">
        <v>438302.14</v>
      </c>
      <c r="G131" s="47">
        <v>0</v>
      </c>
      <c r="H131" s="3"/>
    </row>
    <row r="132" spans="1:8" s="14" customFormat="1" x14ac:dyDescent="0.2">
      <c r="A132" s="62"/>
      <c r="B132" s="59" t="s">
        <v>90</v>
      </c>
      <c r="C132" s="59"/>
      <c r="D132" s="52" t="s">
        <v>69</v>
      </c>
      <c r="E132" s="60">
        <v>2218696.21</v>
      </c>
      <c r="F132" s="60">
        <v>2215370.09</v>
      </c>
      <c r="G132" s="47">
        <v>0</v>
      </c>
      <c r="H132" s="3"/>
    </row>
    <row r="133" spans="1:8" s="14" customFormat="1" x14ac:dyDescent="0.2">
      <c r="A133" s="62"/>
      <c r="B133" s="59" t="s">
        <v>90</v>
      </c>
      <c r="C133" s="59"/>
      <c r="D133" s="52" t="s">
        <v>65</v>
      </c>
      <c r="E133" s="60">
        <v>805683.37</v>
      </c>
      <c r="F133" s="60">
        <v>805683.37</v>
      </c>
      <c r="G133" s="47">
        <v>0</v>
      </c>
      <c r="H133" s="3"/>
    </row>
    <row r="134" spans="1:8" s="14" customFormat="1" x14ac:dyDescent="0.2">
      <c r="A134" s="62"/>
      <c r="B134" s="59" t="s">
        <v>90</v>
      </c>
      <c r="C134" s="59"/>
      <c r="D134" s="52" t="s">
        <v>97</v>
      </c>
      <c r="E134" s="60">
        <v>2691810.43</v>
      </c>
      <c r="F134" s="60">
        <v>2691810.43</v>
      </c>
      <c r="G134" s="47">
        <v>0</v>
      </c>
      <c r="H134" s="3"/>
    </row>
    <row r="135" spans="1:8" s="14" customFormat="1" x14ac:dyDescent="0.2">
      <c r="A135" s="62"/>
      <c r="B135" s="59" t="s">
        <v>90</v>
      </c>
      <c r="C135" s="59"/>
      <c r="D135" s="52" t="s">
        <v>63</v>
      </c>
      <c r="E135" s="60">
        <v>1305465.42</v>
      </c>
      <c r="F135" s="60">
        <v>1305465.42</v>
      </c>
      <c r="G135" s="47">
        <v>0</v>
      </c>
      <c r="H135" s="3"/>
    </row>
    <row r="136" spans="1:8" s="14" customFormat="1" x14ac:dyDescent="0.2">
      <c r="A136" s="62"/>
      <c r="B136" s="59" t="s">
        <v>90</v>
      </c>
      <c r="C136" s="59"/>
      <c r="D136" s="52" t="s">
        <v>59</v>
      </c>
      <c r="E136" s="60">
        <v>668249.18999999994</v>
      </c>
      <c r="F136" s="60">
        <v>668249.18999999994</v>
      </c>
      <c r="G136" s="47">
        <v>0</v>
      </c>
      <c r="H136" s="3"/>
    </row>
    <row r="137" spans="1:8" s="14" customFormat="1" x14ac:dyDescent="0.2">
      <c r="A137" s="62"/>
      <c r="B137" s="59" t="s">
        <v>90</v>
      </c>
      <c r="C137" s="59"/>
      <c r="D137" s="52" t="s">
        <v>98</v>
      </c>
      <c r="E137" s="60">
        <v>2513592.87</v>
      </c>
      <c r="F137" s="60">
        <v>2513592.87</v>
      </c>
      <c r="G137" s="47">
        <v>0</v>
      </c>
      <c r="H137" s="3"/>
    </row>
    <row r="138" spans="1:8" s="14" customFormat="1" x14ac:dyDescent="0.2">
      <c r="A138" s="62"/>
      <c r="B138" s="59" t="s">
        <v>90</v>
      </c>
      <c r="C138" s="59"/>
      <c r="D138" s="52" t="s">
        <v>99</v>
      </c>
      <c r="E138" s="60">
        <v>850923.54</v>
      </c>
      <c r="F138" s="60">
        <v>850923.54</v>
      </c>
      <c r="G138" s="47">
        <v>0</v>
      </c>
      <c r="H138" s="3"/>
    </row>
    <row r="139" spans="1:8" s="14" customFormat="1" x14ac:dyDescent="0.2">
      <c r="A139" s="62"/>
      <c r="B139" s="59" t="s">
        <v>90</v>
      </c>
      <c r="C139" s="59"/>
      <c r="D139" s="52" t="s">
        <v>57</v>
      </c>
      <c r="E139" s="60">
        <v>6737535.4800000004</v>
      </c>
      <c r="F139" s="60">
        <v>6274047.21</v>
      </c>
      <c r="G139" s="47">
        <v>0</v>
      </c>
      <c r="H139" s="3"/>
    </row>
    <row r="140" spans="1:8" s="14" customFormat="1" x14ac:dyDescent="0.2">
      <c r="A140" s="62"/>
      <c r="B140" s="59" t="s">
        <v>90</v>
      </c>
      <c r="C140" s="59"/>
      <c r="D140" s="52" t="s">
        <v>100</v>
      </c>
      <c r="E140" s="60">
        <v>1286051.7</v>
      </c>
      <c r="F140" s="60">
        <v>1269200.44</v>
      </c>
      <c r="G140" s="47">
        <v>0</v>
      </c>
      <c r="H140" s="3"/>
    </row>
    <row r="141" spans="1:8" s="14" customFormat="1" x14ac:dyDescent="0.2">
      <c r="A141" s="62"/>
      <c r="B141" s="59" t="s">
        <v>90</v>
      </c>
      <c r="C141" s="59"/>
      <c r="D141" s="52" t="s">
        <v>56</v>
      </c>
      <c r="E141" s="60">
        <v>6280740.7400000002</v>
      </c>
      <c r="F141" s="60">
        <v>6280740.7400000002</v>
      </c>
      <c r="G141" s="47">
        <v>0</v>
      </c>
      <c r="H141" s="3"/>
    </row>
    <row r="142" spans="1:8" s="14" customFormat="1" x14ac:dyDescent="0.2">
      <c r="A142" s="62"/>
      <c r="B142" s="59" t="s">
        <v>90</v>
      </c>
      <c r="C142" s="59"/>
      <c r="D142" s="52" t="s">
        <v>101</v>
      </c>
      <c r="E142" s="60">
        <v>2759973.04</v>
      </c>
      <c r="F142" s="60">
        <v>2567670.13</v>
      </c>
      <c r="G142" s="47">
        <v>0</v>
      </c>
      <c r="H142" s="3"/>
    </row>
    <row r="143" spans="1:8" s="14" customFormat="1" x14ac:dyDescent="0.2">
      <c r="A143" s="26"/>
      <c r="B143" s="27" t="s">
        <v>90</v>
      </c>
      <c r="C143" s="27"/>
      <c r="D143" s="80" t="s">
        <v>102</v>
      </c>
      <c r="E143" s="81">
        <v>248323.39</v>
      </c>
      <c r="F143" s="81">
        <v>248323.39</v>
      </c>
      <c r="G143" s="79">
        <v>0</v>
      </c>
      <c r="H143" s="3"/>
    </row>
    <row r="144" spans="1:8" s="14" customFormat="1" x14ac:dyDescent="0.2">
      <c r="A144" s="62"/>
      <c r="B144" s="59" t="s">
        <v>90</v>
      </c>
      <c r="C144" s="59"/>
      <c r="D144" s="52" t="s">
        <v>54</v>
      </c>
      <c r="E144" s="60">
        <v>760959.11</v>
      </c>
      <c r="F144" s="60">
        <v>321950.49</v>
      </c>
      <c r="G144" s="47">
        <v>0</v>
      </c>
      <c r="H144" s="3"/>
    </row>
    <row r="145" spans="1:8" s="14" customFormat="1" x14ac:dyDescent="0.2">
      <c r="A145" s="62"/>
      <c r="B145" s="59" t="s">
        <v>90</v>
      </c>
      <c r="C145" s="59"/>
      <c r="D145" s="52" t="s">
        <v>103</v>
      </c>
      <c r="E145" s="60">
        <v>202211.20000000001</v>
      </c>
      <c r="F145" s="60">
        <v>199578.72</v>
      </c>
      <c r="G145" s="47">
        <v>0</v>
      </c>
      <c r="H145" s="3"/>
    </row>
    <row r="146" spans="1:8" s="14" customFormat="1" x14ac:dyDescent="0.2">
      <c r="A146" s="62"/>
      <c r="B146" s="59" t="s">
        <v>90</v>
      </c>
      <c r="C146" s="59"/>
      <c r="D146" s="52" t="s">
        <v>104</v>
      </c>
      <c r="E146" s="60">
        <v>2280097.7400000002</v>
      </c>
      <c r="F146" s="60">
        <v>1988765.27</v>
      </c>
      <c r="G146" s="47">
        <v>0</v>
      </c>
      <c r="H146" s="3"/>
    </row>
    <row r="147" spans="1:8" s="14" customFormat="1" x14ac:dyDescent="0.2">
      <c r="A147" s="62"/>
      <c r="B147" s="59" t="s">
        <v>90</v>
      </c>
      <c r="C147" s="59"/>
      <c r="D147" s="52" t="s">
        <v>27</v>
      </c>
      <c r="E147" s="60">
        <v>2429130.29</v>
      </c>
      <c r="F147" s="60">
        <v>2429130.29</v>
      </c>
      <c r="G147" s="47">
        <v>0</v>
      </c>
      <c r="H147" s="3"/>
    </row>
    <row r="148" spans="1:8" s="14" customFormat="1" x14ac:dyDescent="0.2">
      <c r="A148" s="62"/>
      <c r="B148" s="59" t="s">
        <v>90</v>
      </c>
      <c r="C148" s="59"/>
      <c r="D148" s="52" t="s">
        <v>105</v>
      </c>
      <c r="E148" s="60">
        <v>430825.51</v>
      </c>
      <c r="F148" s="60">
        <v>430825.51</v>
      </c>
      <c r="G148" s="47">
        <v>0</v>
      </c>
      <c r="H148" s="3"/>
    </row>
    <row r="149" spans="1:8" s="14" customFormat="1" x14ac:dyDescent="0.2">
      <c r="A149" s="62"/>
      <c r="B149" s="59" t="s">
        <v>90</v>
      </c>
      <c r="C149" s="59"/>
      <c r="D149" s="52" t="s">
        <v>106</v>
      </c>
      <c r="E149" s="60">
        <v>710611.53</v>
      </c>
      <c r="F149" s="60">
        <v>710611.53</v>
      </c>
      <c r="G149" s="47">
        <v>0</v>
      </c>
      <c r="H149" s="3"/>
    </row>
    <row r="150" spans="1:8" s="14" customFormat="1" x14ac:dyDescent="0.2">
      <c r="A150" s="62"/>
      <c r="B150" s="59" t="s">
        <v>90</v>
      </c>
      <c r="C150" s="59"/>
      <c r="D150" s="52" t="s">
        <v>107</v>
      </c>
      <c r="E150" s="60">
        <v>3575976.09</v>
      </c>
      <c r="F150" s="60">
        <v>3575976.09</v>
      </c>
      <c r="G150" s="47">
        <v>0</v>
      </c>
      <c r="H150" s="3"/>
    </row>
    <row r="151" spans="1:8" s="14" customFormat="1" x14ac:dyDescent="0.2">
      <c r="A151" s="62"/>
      <c r="B151" s="59" t="s">
        <v>90</v>
      </c>
      <c r="C151" s="59"/>
      <c r="D151" s="52" t="s">
        <v>108</v>
      </c>
      <c r="E151" s="60">
        <v>5300357.66</v>
      </c>
      <c r="F151" s="60">
        <v>5300357.66</v>
      </c>
      <c r="G151" s="47">
        <v>0</v>
      </c>
      <c r="H151" s="3"/>
    </row>
    <row r="152" spans="1:8" s="14" customFormat="1" x14ac:dyDescent="0.2">
      <c r="A152" s="62"/>
      <c r="B152" s="59" t="s">
        <v>90</v>
      </c>
      <c r="C152" s="59"/>
      <c r="D152" s="52" t="s">
        <v>109</v>
      </c>
      <c r="E152" s="60">
        <v>719108.58</v>
      </c>
      <c r="F152" s="60">
        <v>653914.53</v>
      </c>
      <c r="G152" s="47">
        <v>0</v>
      </c>
      <c r="H152" s="3"/>
    </row>
    <row r="153" spans="1:8" s="14" customFormat="1" x14ac:dyDescent="0.2">
      <c r="A153" s="62"/>
      <c r="B153" s="59" t="s">
        <v>90</v>
      </c>
      <c r="C153" s="59"/>
      <c r="D153" s="52" t="s">
        <v>84</v>
      </c>
      <c r="E153" s="60">
        <v>2458921.9500000002</v>
      </c>
      <c r="F153" s="60">
        <v>2456293.2799999998</v>
      </c>
      <c r="G153" s="47">
        <v>0</v>
      </c>
      <c r="H153" s="3"/>
    </row>
    <row r="154" spans="1:8" s="14" customFormat="1" x14ac:dyDescent="0.2">
      <c r="A154" s="62"/>
      <c r="B154" s="59" t="s">
        <v>90</v>
      </c>
      <c r="C154" s="59"/>
      <c r="D154" s="52" t="s">
        <v>83</v>
      </c>
      <c r="E154" s="60">
        <v>921114.22</v>
      </c>
      <c r="F154" s="60">
        <v>921114.22</v>
      </c>
      <c r="G154" s="47">
        <v>0</v>
      </c>
      <c r="H154" s="3"/>
    </row>
    <row r="155" spans="1:8" s="14" customFormat="1" x14ac:dyDescent="0.2">
      <c r="A155" s="62"/>
      <c r="B155" s="59" t="s">
        <v>90</v>
      </c>
      <c r="C155" s="59"/>
      <c r="D155" s="52" t="s">
        <v>110</v>
      </c>
      <c r="E155" s="60">
        <v>2915381.16</v>
      </c>
      <c r="F155" s="60">
        <v>2899378.29</v>
      </c>
      <c r="G155" s="47">
        <v>0</v>
      </c>
      <c r="H155" s="3"/>
    </row>
    <row r="156" spans="1:8" s="14" customFormat="1" x14ac:dyDescent="0.2">
      <c r="A156" s="62"/>
      <c r="B156" s="59" t="s">
        <v>111</v>
      </c>
      <c r="C156" s="59"/>
      <c r="D156" s="52" t="s">
        <v>79</v>
      </c>
      <c r="E156" s="60">
        <v>9158100</v>
      </c>
      <c r="F156" s="60">
        <v>9158100</v>
      </c>
      <c r="G156" s="47">
        <v>0</v>
      </c>
      <c r="H156" s="3"/>
    </row>
    <row r="157" spans="1:8" s="14" customFormat="1" x14ac:dyDescent="0.2">
      <c r="A157" s="62"/>
      <c r="B157" s="59" t="s">
        <v>112</v>
      </c>
      <c r="C157" s="59"/>
      <c r="D157" s="52" t="s">
        <v>79</v>
      </c>
      <c r="E157" s="60">
        <v>941523.15</v>
      </c>
      <c r="F157" s="60">
        <v>941523.15</v>
      </c>
      <c r="G157" s="47">
        <v>0</v>
      </c>
      <c r="H157" s="3"/>
    </row>
    <row r="158" spans="1:8" s="14" customFormat="1" x14ac:dyDescent="0.2">
      <c r="A158" s="62"/>
      <c r="B158" s="59" t="s">
        <v>112</v>
      </c>
      <c r="C158" s="59"/>
      <c r="D158" s="52" t="s">
        <v>81</v>
      </c>
      <c r="E158" s="60">
        <v>2515088.7000000002</v>
      </c>
      <c r="F158" s="60">
        <v>2515088.7000000002</v>
      </c>
      <c r="G158" s="47">
        <v>0</v>
      </c>
      <c r="H158" s="3"/>
    </row>
    <row r="159" spans="1:8" s="14" customFormat="1" x14ac:dyDescent="0.2">
      <c r="A159" s="62"/>
      <c r="B159" s="59" t="s">
        <v>112</v>
      </c>
      <c r="C159" s="59"/>
      <c r="D159" s="52" t="s">
        <v>110</v>
      </c>
      <c r="E159" s="60">
        <v>4619994.74</v>
      </c>
      <c r="F159" s="60">
        <v>4619994.74</v>
      </c>
      <c r="G159" s="47">
        <v>0</v>
      </c>
      <c r="H159" s="3"/>
    </row>
    <row r="160" spans="1:8" s="14" customFormat="1" x14ac:dyDescent="0.2">
      <c r="A160" s="62"/>
      <c r="B160" s="59" t="s">
        <v>112</v>
      </c>
      <c r="C160" s="59"/>
      <c r="D160" s="52" t="s">
        <v>113</v>
      </c>
      <c r="E160" s="60">
        <v>1251564.83</v>
      </c>
      <c r="F160" s="60">
        <v>1251564.83</v>
      </c>
      <c r="G160" s="47">
        <v>0</v>
      </c>
      <c r="H160" s="3"/>
    </row>
    <row r="161" spans="1:8" s="14" customFormat="1" x14ac:dyDescent="0.2">
      <c r="A161" s="62"/>
      <c r="B161" s="59" t="s">
        <v>112</v>
      </c>
      <c r="C161" s="59"/>
      <c r="D161" s="52" t="s">
        <v>84</v>
      </c>
      <c r="E161" s="60">
        <v>1926639.71</v>
      </c>
      <c r="F161" s="60">
        <v>1770526.34</v>
      </c>
      <c r="G161" s="47">
        <v>0</v>
      </c>
      <c r="H161" s="3"/>
    </row>
    <row r="162" spans="1:8" s="14" customFormat="1" x14ac:dyDescent="0.2">
      <c r="A162" s="62"/>
      <c r="B162" s="59" t="s">
        <v>114</v>
      </c>
      <c r="C162" s="59"/>
      <c r="D162" s="52" t="s">
        <v>78</v>
      </c>
      <c r="E162" s="60">
        <v>750126.6</v>
      </c>
      <c r="F162" s="60">
        <v>750126.6</v>
      </c>
      <c r="G162" s="47">
        <v>0</v>
      </c>
      <c r="H162" s="3"/>
    </row>
    <row r="163" spans="1:8" s="14" customFormat="1" x14ac:dyDescent="0.2">
      <c r="A163" s="62"/>
      <c r="B163" s="59" t="s">
        <v>115</v>
      </c>
      <c r="C163" s="59"/>
      <c r="D163" s="52" t="s">
        <v>79</v>
      </c>
      <c r="E163" s="60">
        <v>57618812</v>
      </c>
      <c r="F163" s="60">
        <v>57618812</v>
      </c>
      <c r="G163" s="47">
        <v>0</v>
      </c>
      <c r="H163" s="3"/>
    </row>
    <row r="164" spans="1:8" s="14" customFormat="1" x14ac:dyDescent="0.2">
      <c r="A164" s="62"/>
      <c r="B164" s="59" t="s">
        <v>116</v>
      </c>
      <c r="C164" s="59"/>
      <c r="D164" s="52" t="s">
        <v>29</v>
      </c>
      <c r="E164" s="60">
        <v>2619109.2400000002</v>
      </c>
      <c r="F164" s="60">
        <v>2619109.2400000002</v>
      </c>
      <c r="G164" s="47">
        <v>0</v>
      </c>
      <c r="H164" s="3"/>
    </row>
    <row r="165" spans="1:8" s="14" customFormat="1" x14ac:dyDescent="0.2">
      <c r="A165" s="62"/>
      <c r="B165" s="59" t="s">
        <v>117</v>
      </c>
      <c r="C165" s="59"/>
      <c r="D165" s="52" t="s">
        <v>118</v>
      </c>
      <c r="E165" s="60">
        <v>749410.25</v>
      </c>
      <c r="F165" s="60">
        <v>749410.25</v>
      </c>
      <c r="G165" s="47">
        <v>0</v>
      </c>
      <c r="H165" s="3"/>
    </row>
    <row r="166" spans="1:8" s="14" customFormat="1" x14ac:dyDescent="0.2">
      <c r="A166" s="62"/>
      <c r="B166" s="59" t="s">
        <v>117</v>
      </c>
      <c r="C166" s="59"/>
      <c r="D166" s="52" t="s">
        <v>92</v>
      </c>
      <c r="E166" s="60">
        <v>2318608.2599999998</v>
      </c>
      <c r="F166" s="60">
        <v>2318608.2599999998</v>
      </c>
      <c r="G166" s="47">
        <v>0</v>
      </c>
      <c r="H166" s="3"/>
    </row>
    <row r="167" spans="1:8" s="14" customFormat="1" x14ac:dyDescent="0.2">
      <c r="A167" s="62"/>
      <c r="B167" s="59" t="s">
        <v>117</v>
      </c>
      <c r="C167" s="59"/>
      <c r="D167" s="52" t="s">
        <v>63</v>
      </c>
      <c r="E167" s="60">
        <v>408686.55</v>
      </c>
      <c r="F167" s="60">
        <v>408686.55</v>
      </c>
      <c r="G167" s="47">
        <v>0</v>
      </c>
      <c r="H167" s="3"/>
    </row>
    <row r="168" spans="1:8" s="14" customFormat="1" x14ac:dyDescent="0.2">
      <c r="A168" s="62"/>
      <c r="B168" s="59" t="s">
        <v>117</v>
      </c>
      <c r="C168" s="59"/>
      <c r="D168" s="52" t="s">
        <v>86</v>
      </c>
      <c r="E168" s="60">
        <v>558277.16</v>
      </c>
      <c r="F168" s="60">
        <v>558277.16</v>
      </c>
      <c r="G168" s="47">
        <v>0</v>
      </c>
      <c r="H168" s="3"/>
    </row>
    <row r="169" spans="1:8" s="14" customFormat="1" x14ac:dyDescent="0.2">
      <c r="A169" s="62"/>
      <c r="B169" s="59" t="s">
        <v>117</v>
      </c>
      <c r="C169" s="59"/>
      <c r="D169" s="52" t="s">
        <v>85</v>
      </c>
      <c r="E169" s="60">
        <v>1330519.6499999999</v>
      </c>
      <c r="F169" s="60">
        <v>1330519.6499999999</v>
      </c>
      <c r="G169" s="47">
        <v>0</v>
      </c>
      <c r="H169" s="3"/>
    </row>
    <row r="170" spans="1:8" s="14" customFormat="1" x14ac:dyDescent="0.2">
      <c r="A170" s="62"/>
      <c r="B170" s="59" t="s">
        <v>117</v>
      </c>
      <c r="C170" s="59"/>
      <c r="D170" s="52" t="s">
        <v>106</v>
      </c>
      <c r="E170" s="60">
        <v>1890893.11</v>
      </c>
      <c r="F170" s="60">
        <v>1890893.11</v>
      </c>
      <c r="G170" s="47">
        <v>0</v>
      </c>
      <c r="H170" s="3"/>
    </row>
    <row r="171" spans="1:8" s="14" customFormat="1" x14ac:dyDescent="0.2">
      <c r="A171" s="62"/>
      <c r="B171" s="59"/>
      <c r="C171" s="59"/>
      <c r="D171" s="52"/>
      <c r="E171" s="60"/>
      <c r="F171" s="60"/>
      <c r="G171" s="61"/>
      <c r="H171" s="3"/>
    </row>
    <row r="172" spans="1:8" s="12" customFormat="1" ht="15" customHeight="1" x14ac:dyDescent="0.2">
      <c r="A172" s="54" t="s">
        <v>119</v>
      </c>
      <c r="B172" s="55"/>
      <c r="C172" s="56"/>
      <c r="D172" s="57"/>
      <c r="E172" s="58">
        <v>0</v>
      </c>
      <c r="F172" s="66">
        <v>0</v>
      </c>
      <c r="G172" s="67">
        <v>0</v>
      </c>
      <c r="H172" s="11"/>
    </row>
    <row r="173" spans="1:8" s="2" customFormat="1" x14ac:dyDescent="0.2">
      <c r="A173" s="47"/>
      <c r="B173" s="47" t="s">
        <v>22</v>
      </c>
      <c r="C173" s="47"/>
      <c r="D173" s="52"/>
      <c r="E173" s="53">
        <v>0</v>
      </c>
      <c r="F173" s="60">
        <v>0</v>
      </c>
      <c r="G173" s="47">
        <v>0</v>
      </c>
      <c r="H173" s="3"/>
    </row>
    <row r="174" spans="1:8" s="2" customFormat="1" x14ac:dyDescent="0.2">
      <c r="A174" s="47"/>
      <c r="B174" s="63"/>
      <c r="C174" s="63"/>
      <c r="D174" s="52"/>
      <c r="E174" s="64"/>
      <c r="F174" s="65"/>
      <c r="G174" s="63"/>
      <c r="H174" s="3"/>
    </row>
    <row r="175" spans="1:8" s="12" customFormat="1" ht="15" customHeight="1" x14ac:dyDescent="0.2">
      <c r="A175" s="54" t="s">
        <v>120</v>
      </c>
      <c r="B175" s="55"/>
      <c r="C175" s="56"/>
      <c r="D175" s="57"/>
      <c r="E175" s="58">
        <f>SUM(E176:E177)</f>
        <v>4418055.09</v>
      </c>
      <c r="F175" s="58">
        <f t="shared" ref="F175:G175" si="1">SUM(F176:F177)</f>
        <v>3150263.55</v>
      </c>
      <c r="G175" s="58">
        <f t="shared" si="1"/>
        <v>0</v>
      </c>
      <c r="H175" s="11"/>
    </row>
    <row r="176" spans="1:8" s="2" customFormat="1" x14ac:dyDescent="0.2">
      <c r="A176" s="47"/>
      <c r="B176" s="47" t="s">
        <v>121</v>
      </c>
      <c r="C176" s="47"/>
      <c r="D176" s="86" t="s">
        <v>14</v>
      </c>
      <c r="E176" s="60">
        <v>2448799.46</v>
      </c>
      <c r="F176" s="60">
        <v>1181007.92</v>
      </c>
      <c r="G176" s="47">
        <v>0</v>
      </c>
      <c r="H176" s="3"/>
    </row>
    <row r="177" spans="1:8" s="2" customFormat="1" x14ac:dyDescent="0.2">
      <c r="A177" s="47"/>
      <c r="B177" s="47" t="s">
        <v>117</v>
      </c>
      <c r="C177" s="47"/>
      <c r="D177" s="86" t="s">
        <v>14</v>
      </c>
      <c r="E177" s="60">
        <v>1969255.63</v>
      </c>
      <c r="F177" s="60">
        <v>1969255.63</v>
      </c>
      <c r="G177" s="47">
        <v>0</v>
      </c>
      <c r="H177" s="3"/>
    </row>
    <row r="178" spans="1:8" s="2" customFormat="1" x14ac:dyDescent="0.2">
      <c r="A178" s="47"/>
      <c r="B178" s="63"/>
      <c r="C178" s="63"/>
      <c r="D178" s="52"/>
      <c r="E178" s="64"/>
      <c r="F178" s="65"/>
      <c r="G178" s="63"/>
      <c r="H178" s="3"/>
    </row>
    <row r="179" spans="1:8" s="12" customFormat="1" ht="15" customHeight="1" x14ac:dyDescent="0.2">
      <c r="A179" s="54" t="s">
        <v>122</v>
      </c>
      <c r="B179" s="55"/>
      <c r="C179" s="56"/>
      <c r="D179" s="57"/>
      <c r="E179" s="58">
        <v>0</v>
      </c>
      <c r="F179" s="66">
        <v>0</v>
      </c>
      <c r="G179" s="67">
        <v>0</v>
      </c>
      <c r="H179" s="11"/>
    </row>
    <row r="180" spans="1:8" s="2" customFormat="1" x14ac:dyDescent="0.2">
      <c r="A180" s="47"/>
      <c r="B180" s="47" t="s">
        <v>22</v>
      </c>
      <c r="C180" s="47"/>
      <c r="D180" s="52"/>
      <c r="E180" s="53">
        <v>0</v>
      </c>
      <c r="F180" s="60">
        <v>0</v>
      </c>
      <c r="G180" s="47">
        <v>0</v>
      </c>
      <c r="H180" s="3"/>
    </row>
    <row r="181" spans="1:8" s="2" customFormat="1" x14ac:dyDescent="0.2">
      <c r="A181" s="47"/>
      <c r="B181" s="63"/>
      <c r="C181" s="63"/>
      <c r="D181" s="52"/>
      <c r="E181" s="64"/>
      <c r="F181" s="65"/>
      <c r="G181" s="63"/>
      <c r="H181" s="3"/>
    </row>
    <row r="182" spans="1:8" s="12" customFormat="1" ht="15" customHeight="1" x14ac:dyDescent="0.2">
      <c r="A182" s="54" t="s">
        <v>123</v>
      </c>
      <c r="B182" s="55"/>
      <c r="C182" s="56"/>
      <c r="D182" s="57"/>
      <c r="E182" s="58">
        <v>0</v>
      </c>
      <c r="F182" s="66">
        <v>0</v>
      </c>
      <c r="G182" s="67">
        <v>0</v>
      </c>
      <c r="H182" s="11"/>
    </row>
    <row r="183" spans="1:8" s="2" customFormat="1" x14ac:dyDescent="0.2">
      <c r="A183" s="47"/>
      <c r="B183" s="47" t="s">
        <v>22</v>
      </c>
      <c r="C183" s="47"/>
      <c r="D183" s="52"/>
      <c r="E183" s="53">
        <v>0</v>
      </c>
      <c r="F183" s="60">
        <v>0</v>
      </c>
      <c r="G183" s="47">
        <v>0</v>
      </c>
      <c r="H183" s="3"/>
    </row>
    <row r="184" spans="1:8" s="2" customFormat="1" x14ac:dyDescent="0.2">
      <c r="A184" s="47"/>
      <c r="B184" s="63"/>
      <c r="C184" s="63"/>
      <c r="D184" s="52"/>
      <c r="E184" s="64"/>
      <c r="F184" s="65"/>
      <c r="G184" s="63"/>
      <c r="H184" s="3"/>
    </row>
    <row r="185" spans="1:8" s="2" customFormat="1" ht="26.25" customHeight="1" x14ac:dyDescent="0.2">
      <c r="A185" s="68" t="s">
        <v>124</v>
      </c>
      <c r="B185" s="69"/>
      <c r="C185" s="70"/>
      <c r="D185" s="71"/>
      <c r="E185" s="74">
        <f>SUM(E186)</f>
        <v>0</v>
      </c>
      <c r="F185" s="74">
        <f>SUM(F186)</f>
        <v>0</v>
      </c>
      <c r="G185" s="87">
        <v>0</v>
      </c>
      <c r="H185" s="3"/>
    </row>
    <row r="186" spans="1:8" s="2" customFormat="1" ht="12.75" customHeight="1" x14ac:dyDescent="0.2">
      <c r="A186" s="47"/>
      <c r="B186" s="47" t="s">
        <v>22</v>
      </c>
      <c r="C186" s="47"/>
      <c r="D186" s="52"/>
      <c r="E186" s="53">
        <v>0</v>
      </c>
      <c r="F186" s="60">
        <v>0</v>
      </c>
      <c r="G186" s="47">
        <v>0</v>
      </c>
      <c r="H186" s="3"/>
    </row>
    <row r="187" spans="1:8" s="2" customFormat="1" x14ac:dyDescent="0.2">
      <c r="A187" s="47"/>
      <c r="B187" s="63"/>
      <c r="C187" s="63"/>
      <c r="D187" s="52"/>
      <c r="E187" s="64"/>
      <c r="F187" s="65"/>
      <c r="G187" s="63"/>
      <c r="H187" s="3"/>
    </row>
    <row r="188" spans="1:8" s="12" customFormat="1" ht="15" customHeight="1" x14ac:dyDescent="0.2">
      <c r="A188" s="54" t="s">
        <v>125</v>
      </c>
      <c r="B188" s="55"/>
      <c r="C188" s="56"/>
      <c r="D188" s="57"/>
      <c r="E188" s="58">
        <v>0</v>
      </c>
      <c r="F188" s="66">
        <v>0</v>
      </c>
      <c r="G188" s="67">
        <v>0</v>
      </c>
      <c r="H188" s="11"/>
    </row>
    <row r="189" spans="1:8" s="2" customFormat="1" x14ac:dyDescent="0.2">
      <c r="A189" s="47"/>
      <c r="B189" s="47" t="s">
        <v>22</v>
      </c>
      <c r="C189" s="47"/>
      <c r="D189" s="52"/>
      <c r="E189" s="53">
        <v>0</v>
      </c>
      <c r="F189" s="60">
        <v>0</v>
      </c>
      <c r="G189" s="47">
        <v>0</v>
      </c>
      <c r="H189" s="3"/>
    </row>
    <row r="190" spans="1:8" s="2" customFormat="1" x14ac:dyDescent="0.2">
      <c r="A190" s="47"/>
      <c r="B190" s="63"/>
      <c r="C190" s="63"/>
      <c r="D190" s="52"/>
      <c r="E190" s="64"/>
      <c r="F190" s="65"/>
      <c r="G190" s="63"/>
      <c r="H190" s="3"/>
    </row>
    <row r="191" spans="1:8" s="24" customFormat="1" ht="15" customHeight="1" x14ac:dyDescent="0.2">
      <c r="A191" s="54" t="s">
        <v>126</v>
      </c>
      <c r="B191" s="55"/>
      <c r="C191" s="56"/>
      <c r="D191" s="57"/>
      <c r="E191" s="58">
        <v>0</v>
      </c>
      <c r="F191" s="66">
        <v>0</v>
      </c>
      <c r="G191" s="67">
        <v>0</v>
      </c>
      <c r="H191" s="11"/>
    </row>
    <row r="192" spans="1:8" s="14" customFormat="1" x14ac:dyDescent="0.2">
      <c r="A192" s="62"/>
      <c r="B192" s="47" t="s">
        <v>22</v>
      </c>
      <c r="C192" s="47"/>
      <c r="D192" s="52"/>
      <c r="E192" s="53">
        <v>0</v>
      </c>
      <c r="F192" s="60">
        <v>0</v>
      </c>
      <c r="G192" s="47">
        <v>0</v>
      </c>
      <c r="H192" s="3"/>
    </row>
    <row r="193" spans="1:10" s="14" customFormat="1" x14ac:dyDescent="0.2">
      <c r="A193" s="62"/>
      <c r="B193" s="59"/>
      <c r="C193" s="59"/>
      <c r="D193" s="52"/>
      <c r="E193" s="60"/>
      <c r="F193" s="60"/>
      <c r="G193" s="61"/>
      <c r="H193" s="3"/>
    </row>
    <row r="194" spans="1:10" s="24" customFormat="1" ht="15" customHeight="1" x14ac:dyDescent="0.2">
      <c r="A194" s="54" t="s">
        <v>127</v>
      </c>
      <c r="B194" s="55"/>
      <c r="C194" s="56"/>
      <c r="D194" s="57"/>
      <c r="E194" s="66">
        <v>0</v>
      </c>
      <c r="F194" s="66">
        <v>0</v>
      </c>
      <c r="G194" s="88">
        <v>0</v>
      </c>
      <c r="H194" s="11"/>
    </row>
    <row r="195" spans="1:10" s="14" customFormat="1" x14ac:dyDescent="0.2">
      <c r="A195" s="62"/>
      <c r="B195" s="47" t="s">
        <v>22</v>
      </c>
      <c r="C195" s="47"/>
      <c r="D195" s="52"/>
      <c r="E195" s="53">
        <v>0</v>
      </c>
      <c r="F195" s="60">
        <v>0</v>
      </c>
      <c r="G195" s="47">
        <v>0</v>
      </c>
      <c r="H195" s="3"/>
    </row>
    <row r="196" spans="1:10" s="14" customFormat="1" x14ac:dyDescent="0.2">
      <c r="A196" s="62"/>
      <c r="B196" s="59"/>
      <c r="C196" s="59"/>
      <c r="D196" s="52"/>
      <c r="E196" s="60"/>
      <c r="F196" s="60"/>
      <c r="G196" s="61"/>
      <c r="H196" s="3"/>
    </row>
    <row r="197" spans="1:10" s="12" customFormat="1" ht="15" customHeight="1" x14ac:dyDescent="0.2">
      <c r="A197" s="54" t="s">
        <v>128</v>
      </c>
      <c r="B197" s="55"/>
      <c r="C197" s="56"/>
      <c r="D197" s="57"/>
      <c r="E197" s="58">
        <f>SUM(E198:E256)</f>
        <v>598442482.81999981</v>
      </c>
      <c r="F197" s="58">
        <f>SUM(F198:F256)</f>
        <v>535103237.46999997</v>
      </c>
      <c r="G197" s="58">
        <f>SUM(G198:G256)</f>
        <v>0</v>
      </c>
      <c r="H197" s="11"/>
      <c r="I197" s="25"/>
      <c r="J197" s="25"/>
    </row>
    <row r="198" spans="1:10" s="14" customFormat="1" x14ac:dyDescent="0.2">
      <c r="A198" s="62"/>
      <c r="B198" s="75" t="s">
        <v>129</v>
      </c>
      <c r="C198" s="75"/>
      <c r="D198" s="52" t="s">
        <v>50</v>
      </c>
      <c r="E198" s="60">
        <v>6717005.96</v>
      </c>
      <c r="F198" s="60">
        <v>6717005.96</v>
      </c>
      <c r="G198" s="61">
        <v>0</v>
      </c>
      <c r="H198" s="3"/>
    </row>
    <row r="199" spans="1:10" s="14" customFormat="1" x14ac:dyDescent="0.2">
      <c r="A199" s="62"/>
      <c r="B199" s="75" t="s">
        <v>129</v>
      </c>
      <c r="C199" s="75"/>
      <c r="D199" s="52" t="s">
        <v>105</v>
      </c>
      <c r="E199" s="60">
        <v>4272832.2</v>
      </c>
      <c r="F199" s="60">
        <v>4272832.2</v>
      </c>
      <c r="G199" s="61">
        <v>0</v>
      </c>
      <c r="H199" s="3"/>
    </row>
    <row r="200" spans="1:10" s="14" customFormat="1" x14ac:dyDescent="0.2">
      <c r="A200" s="62"/>
      <c r="B200" s="75" t="s">
        <v>129</v>
      </c>
      <c r="C200" s="75"/>
      <c r="D200" s="52" t="s">
        <v>130</v>
      </c>
      <c r="E200" s="60">
        <v>6691763.5099999998</v>
      </c>
      <c r="F200" s="60">
        <v>6691763.5099999998</v>
      </c>
      <c r="G200" s="61">
        <v>0</v>
      </c>
      <c r="H200" s="3"/>
    </row>
    <row r="201" spans="1:10" s="14" customFormat="1" x14ac:dyDescent="0.2">
      <c r="A201" s="62"/>
      <c r="B201" s="75" t="s">
        <v>129</v>
      </c>
      <c r="C201" s="75"/>
      <c r="D201" s="52" t="s">
        <v>101</v>
      </c>
      <c r="E201" s="60">
        <v>4986010.8</v>
      </c>
      <c r="F201" s="60">
        <v>4986010.8</v>
      </c>
      <c r="G201" s="61">
        <v>0</v>
      </c>
      <c r="H201" s="3"/>
    </row>
    <row r="202" spans="1:10" s="14" customFormat="1" x14ac:dyDescent="0.2">
      <c r="A202" s="62"/>
      <c r="B202" s="75" t="s">
        <v>129</v>
      </c>
      <c r="C202" s="75"/>
      <c r="D202" s="52" t="s">
        <v>131</v>
      </c>
      <c r="E202" s="60">
        <v>7637981.25</v>
      </c>
      <c r="F202" s="60">
        <v>7637981.25</v>
      </c>
      <c r="G202" s="61">
        <v>0</v>
      </c>
      <c r="H202" s="3"/>
    </row>
    <row r="203" spans="1:10" s="14" customFormat="1" x14ac:dyDescent="0.2">
      <c r="A203" s="62"/>
      <c r="B203" s="75" t="s">
        <v>129</v>
      </c>
      <c r="C203" s="75"/>
      <c r="D203" s="52" t="s">
        <v>58</v>
      </c>
      <c r="E203" s="60">
        <v>10101532.01</v>
      </c>
      <c r="F203" s="60">
        <v>10101532.01</v>
      </c>
      <c r="G203" s="61">
        <v>0</v>
      </c>
      <c r="H203" s="3"/>
    </row>
    <row r="204" spans="1:10" s="14" customFormat="1" x14ac:dyDescent="0.2">
      <c r="A204" s="62"/>
      <c r="B204" s="75" t="s">
        <v>129</v>
      </c>
      <c r="C204" s="75"/>
      <c r="D204" s="52" t="s">
        <v>132</v>
      </c>
      <c r="E204" s="60">
        <v>6011355.1100000003</v>
      </c>
      <c r="F204" s="60">
        <v>6011355.1100000003</v>
      </c>
      <c r="G204" s="61">
        <v>0</v>
      </c>
      <c r="H204" s="3"/>
    </row>
    <row r="205" spans="1:10" s="14" customFormat="1" x14ac:dyDescent="0.2">
      <c r="A205" s="62"/>
      <c r="B205" s="75" t="s">
        <v>129</v>
      </c>
      <c r="C205" s="75"/>
      <c r="D205" s="52" t="s">
        <v>60</v>
      </c>
      <c r="E205" s="60">
        <v>2881832.74</v>
      </c>
      <c r="F205" s="60">
        <v>2881832.74</v>
      </c>
      <c r="G205" s="61">
        <v>0</v>
      </c>
      <c r="H205" s="3"/>
    </row>
    <row r="206" spans="1:10" s="14" customFormat="1" x14ac:dyDescent="0.2">
      <c r="A206" s="62"/>
      <c r="B206" s="75" t="s">
        <v>129</v>
      </c>
      <c r="C206" s="75"/>
      <c r="D206" s="52" t="s">
        <v>62</v>
      </c>
      <c r="E206" s="60">
        <v>6661833.3499999996</v>
      </c>
      <c r="F206" s="60">
        <v>6661833.3499999996</v>
      </c>
      <c r="G206" s="61">
        <v>0</v>
      </c>
      <c r="H206" s="3"/>
    </row>
    <row r="207" spans="1:10" s="14" customFormat="1" x14ac:dyDescent="0.2">
      <c r="A207" s="62"/>
      <c r="B207" s="75" t="s">
        <v>129</v>
      </c>
      <c r="C207" s="75"/>
      <c r="D207" s="52" t="s">
        <v>133</v>
      </c>
      <c r="E207" s="60">
        <v>1627692.39</v>
      </c>
      <c r="F207" s="60">
        <v>1627692.39</v>
      </c>
      <c r="G207" s="61">
        <v>0</v>
      </c>
      <c r="H207" s="3"/>
    </row>
    <row r="208" spans="1:10" s="14" customFormat="1" x14ac:dyDescent="0.2">
      <c r="A208" s="62"/>
      <c r="B208" s="75" t="s">
        <v>129</v>
      </c>
      <c r="C208" s="75"/>
      <c r="D208" s="52" t="s">
        <v>97</v>
      </c>
      <c r="E208" s="60">
        <v>3307509.14</v>
      </c>
      <c r="F208" s="60">
        <v>3307509.14</v>
      </c>
      <c r="G208" s="61">
        <v>0</v>
      </c>
      <c r="H208" s="3"/>
    </row>
    <row r="209" spans="1:8" s="14" customFormat="1" x14ac:dyDescent="0.2">
      <c r="A209" s="62"/>
      <c r="B209" s="75" t="s">
        <v>129</v>
      </c>
      <c r="C209" s="75"/>
      <c r="D209" s="52" t="s">
        <v>66</v>
      </c>
      <c r="E209" s="60">
        <v>4057513.16</v>
      </c>
      <c r="F209" s="60">
        <v>4057513.16</v>
      </c>
      <c r="G209" s="61">
        <v>0</v>
      </c>
      <c r="H209" s="3"/>
    </row>
    <row r="210" spans="1:8" s="14" customFormat="1" x14ac:dyDescent="0.2">
      <c r="A210" s="62"/>
      <c r="B210" s="75" t="s">
        <v>129</v>
      </c>
      <c r="C210" s="75"/>
      <c r="D210" s="52" t="s">
        <v>134</v>
      </c>
      <c r="E210" s="60">
        <v>3586352.7</v>
      </c>
      <c r="F210" s="60">
        <v>3586352.7</v>
      </c>
      <c r="G210" s="61">
        <v>0</v>
      </c>
      <c r="H210" s="3"/>
    </row>
    <row r="211" spans="1:8" s="14" customFormat="1" x14ac:dyDescent="0.2">
      <c r="A211" s="62"/>
      <c r="B211" s="75" t="s">
        <v>129</v>
      </c>
      <c r="C211" s="75"/>
      <c r="D211" s="52" t="s">
        <v>56</v>
      </c>
      <c r="E211" s="60">
        <v>17254816.649999999</v>
      </c>
      <c r="F211" s="60">
        <v>17254816.649999999</v>
      </c>
      <c r="G211" s="61">
        <v>0</v>
      </c>
      <c r="H211" s="3"/>
    </row>
    <row r="212" spans="1:8" s="14" customFormat="1" x14ac:dyDescent="0.2">
      <c r="A212" s="62"/>
      <c r="B212" s="75" t="s">
        <v>129</v>
      </c>
      <c r="C212" s="75"/>
      <c r="D212" s="52" t="s">
        <v>135</v>
      </c>
      <c r="E212" s="60">
        <v>23949813.16</v>
      </c>
      <c r="F212" s="60">
        <v>23949813.16</v>
      </c>
      <c r="G212" s="61">
        <v>0</v>
      </c>
      <c r="H212" s="3"/>
    </row>
    <row r="213" spans="1:8" s="14" customFormat="1" x14ac:dyDescent="0.2">
      <c r="A213" s="26"/>
      <c r="B213" s="89" t="s">
        <v>129</v>
      </c>
      <c r="C213" s="89"/>
      <c r="D213" s="80" t="s">
        <v>136</v>
      </c>
      <c r="E213" s="81">
        <v>8230917.9800000004</v>
      </c>
      <c r="F213" s="81">
        <v>8230917.9800000004</v>
      </c>
      <c r="G213" s="90">
        <v>0</v>
      </c>
      <c r="H213" s="3"/>
    </row>
    <row r="214" spans="1:8" s="14" customFormat="1" x14ac:dyDescent="0.2">
      <c r="A214" s="62"/>
      <c r="B214" s="75" t="s">
        <v>129</v>
      </c>
      <c r="C214" s="75"/>
      <c r="D214" s="52" t="s">
        <v>94</v>
      </c>
      <c r="E214" s="60">
        <v>7314352.8600000003</v>
      </c>
      <c r="F214" s="60">
        <v>7314352.8600000003</v>
      </c>
      <c r="G214" s="61">
        <v>0</v>
      </c>
      <c r="H214" s="3"/>
    </row>
    <row r="215" spans="1:8" s="14" customFormat="1" x14ac:dyDescent="0.2">
      <c r="A215" s="62"/>
      <c r="B215" s="75" t="s">
        <v>129</v>
      </c>
      <c r="C215" s="75"/>
      <c r="D215" s="52" t="s">
        <v>73</v>
      </c>
      <c r="E215" s="60">
        <v>13437830.109999999</v>
      </c>
      <c r="F215" s="60">
        <v>13437830.109999999</v>
      </c>
      <c r="G215" s="61">
        <v>0</v>
      </c>
      <c r="H215" s="3"/>
    </row>
    <row r="216" spans="1:8" s="14" customFormat="1" x14ac:dyDescent="0.2">
      <c r="A216" s="62"/>
      <c r="B216" s="75" t="s">
        <v>129</v>
      </c>
      <c r="C216" s="75"/>
      <c r="D216" s="52" t="s">
        <v>137</v>
      </c>
      <c r="E216" s="60">
        <v>2883161.7</v>
      </c>
      <c r="F216" s="60">
        <v>2883161.7</v>
      </c>
      <c r="G216" s="61">
        <v>0</v>
      </c>
      <c r="H216" s="3"/>
    </row>
    <row r="217" spans="1:8" s="14" customFormat="1" x14ac:dyDescent="0.2">
      <c r="A217" s="62"/>
      <c r="B217" s="75" t="s">
        <v>129</v>
      </c>
      <c r="C217" s="75"/>
      <c r="D217" s="52" t="s">
        <v>138</v>
      </c>
      <c r="E217" s="60">
        <v>3206608.8</v>
      </c>
      <c r="F217" s="60">
        <v>3206608.8</v>
      </c>
      <c r="G217" s="61">
        <v>0</v>
      </c>
      <c r="H217" s="3"/>
    </row>
    <row r="218" spans="1:8" s="14" customFormat="1" x14ac:dyDescent="0.2">
      <c r="A218" s="62"/>
      <c r="B218" s="75" t="s">
        <v>129</v>
      </c>
      <c r="C218" s="75"/>
      <c r="D218" s="52" t="s">
        <v>78</v>
      </c>
      <c r="E218" s="60">
        <v>13441472.199999999</v>
      </c>
      <c r="F218" s="60">
        <v>13441472.199999999</v>
      </c>
      <c r="G218" s="61">
        <v>0</v>
      </c>
      <c r="H218" s="3"/>
    </row>
    <row r="219" spans="1:8" s="14" customFormat="1" x14ac:dyDescent="0.2">
      <c r="A219" s="62"/>
      <c r="B219" s="75" t="s">
        <v>129</v>
      </c>
      <c r="C219" s="75"/>
      <c r="D219" s="52" t="s">
        <v>113</v>
      </c>
      <c r="E219" s="60">
        <v>100872930.63</v>
      </c>
      <c r="F219" s="60">
        <v>100872930.63</v>
      </c>
      <c r="G219" s="61">
        <v>0</v>
      </c>
      <c r="H219" s="3"/>
    </row>
    <row r="220" spans="1:8" s="14" customFormat="1" x14ac:dyDescent="0.2">
      <c r="A220" s="62"/>
      <c r="B220" s="75" t="s">
        <v>129</v>
      </c>
      <c r="C220" s="75"/>
      <c r="D220" s="52" t="s">
        <v>139</v>
      </c>
      <c r="E220" s="60">
        <v>10007708.1</v>
      </c>
      <c r="F220" s="60">
        <v>10007708.1</v>
      </c>
      <c r="G220" s="61">
        <v>0</v>
      </c>
      <c r="H220" s="3"/>
    </row>
    <row r="221" spans="1:8" s="14" customFormat="1" x14ac:dyDescent="0.2">
      <c r="A221" s="62"/>
      <c r="B221" s="75" t="s">
        <v>129</v>
      </c>
      <c r="C221" s="75"/>
      <c r="D221" s="52" t="s">
        <v>140</v>
      </c>
      <c r="E221" s="60">
        <v>3991630.2</v>
      </c>
      <c r="F221" s="60">
        <v>3991630.2</v>
      </c>
      <c r="G221" s="61">
        <v>0</v>
      </c>
      <c r="H221" s="3"/>
    </row>
    <row r="222" spans="1:8" s="14" customFormat="1" x14ac:dyDescent="0.2">
      <c r="A222" s="62"/>
      <c r="B222" s="75" t="s">
        <v>141</v>
      </c>
      <c r="C222" s="75"/>
      <c r="D222" s="52" t="s">
        <v>28</v>
      </c>
      <c r="E222" s="60">
        <v>480361.23</v>
      </c>
      <c r="F222" s="60">
        <v>480361.23</v>
      </c>
      <c r="G222" s="61">
        <v>0</v>
      </c>
      <c r="H222" s="3"/>
    </row>
    <row r="223" spans="1:8" s="14" customFormat="1" x14ac:dyDescent="0.2">
      <c r="A223" s="62"/>
      <c r="B223" s="75" t="s">
        <v>141</v>
      </c>
      <c r="C223" s="75"/>
      <c r="D223" s="52" t="s">
        <v>68</v>
      </c>
      <c r="E223" s="60">
        <v>496740.98</v>
      </c>
      <c r="F223" s="60">
        <v>496740.98</v>
      </c>
      <c r="G223" s="61">
        <v>0</v>
      </c>
      <c r="H223" s="3"/>
    </row>
    <row r="224" spans="1:8" s="14" customFormat="1" x14ac:dyDescent="0.2">
      <c r="A224" s="62"/>
      <c r="B224" s="75" t="s">
        <v>141</v>
      </c>
      <c r="C224" s="75"/>
      <c r="D224" s="52" t="s">
        <v>131</v>
      </c>
      <c r="E224" s="60">
        <v>3418497.64</v>
      </c>
      <c r="F224" s="60">
        <v>3418497.64</v>
      </c>
      <c r="G224" s="61">
        <v>0</v>
      </c>
      <c r="H224" s="3"/>
    </row>
    <row r="225" spans="1:8" s="14" customFormat="1" x14ac:dyDescent="0.2">
      <c r="A225" s="62"/>
      <c r="B225" s="75" t="s">
        <v>142</v>
      </c>
      <c r="C225" s="75"/>
      <c r="D225" s="52" t="s">
        <v>101</v>
      </c>
      <c r="E225" s="60">
        <v>35824275.969999999</v>
      </c>
      <c r="F225" s="60">
        <v>35824275.969999999</v>
      </c>
      <c r="G225" s="61">
        <v>0</v>
      </c>
      <c r="H225" s="3"/>
    </row>
    <row r="226" spans="1:8" s="14" customFormat="1" x14ac:dyDescent="0.2">
      <c r="A226" s="62"/>
      <c r="B226" s="75" t="s">
        <v>142</v>
      </c>
      <c r="C226" s="75"/>
      <c r="D226" s="52" t="s">
        <v>53</v>
      </c>
      <c r="E226" s="60">
        <v>24661874.239999998</v>
      </c>
      <c r="F226" s="60">
        <v>10393294.07</v>
      </c>
      <c r="G226" s="61">
        <v>0</v>
      </c>
      <c r="H226" s="3"/>
    </row>
    <row r="227" spans="1:8" s="14" customFormat="1" x14ac:dyDescent="0.2">
      <c r="A227" s="62"/>
      <c r="B227" s="75" t="s">
        <v>142</v>
      </c>
      <c r="C227" s="75"/>
      <c r="D227" s="52" t="s">
        <v>28</v>
      </c>
      <c r="E227" s="60">
        <v>11950949.130000001</v>
      </c>
      <c r="F227" s="60">
        <v>11950949.130000001</v>
      </c>
      <c r="G227" s="61">
        <v>0</v>
      </c>
      <c r="H227" s="3"/>
    </row>
    <row r="228" spans="1:8" s="14" customFormat="1" x14ac:dyDescent="0.2">
      <c r="A228" s="62"/>
      <c r="B228" s="75" t="s">
        <v>142</v>
      </c>
      <c r="C228" s="75"/>
      <c r="D228" s="52" t="s">
        <v>56</v>
      </c>
      <c r="E228" s="60">
        <v>9290301.9399999995</v>
      </c>
      <c r="F228" s="60">
        <v>7297837.4699999997</v>
      </c>
      <c r="G228" s="61">
        <v>0</v>
      </c>
      <c r="H228" s="3"/>
    </row>
    <row r="229" spans="1:8" s="14" customFormat="1" x14ac:dyDescent="0.2">
      <c r="A229" s="62"/>
      <c r="B229" s="75" t="s">
        <v>142</v>
      </c>
      <c r="C229" s="75"/>
      <c r="D229" s="52" t="s">
        <v>73</v>
      </c>
      <c r="E229" s="60">
        <v>13904510.630000001</v>
      </c>
      <c r="F229" s="60">
        <v>6406537.9000000004</v>
      </c>
      <c r="G229" s="61">
        <v>0</v>
      </c>
      <c r="H229" s="3"/>
    </row>
    <row r="230" spans="1:8" s="14" customFormat="1" x14ac:dyDescent="0.2">
      <c r="A230" s="62"/>
      <c r="B230" s="75" t="s">
        <v>142</v>
      </c>
      <c r="C230" s="75"/>
      <c r="D230" s="52" t="s">
        <v>29</v>
      </c>
      <c r="E230" s="60">
        <v>5758839.96</v>
      </c>
      <c r="F230" s="60">
        <v>5758839.96</v>
      </c>
      <c r="G230" s="61">
        <v>0</v>
      </c>
      <c r="H230" s="3"/>
    </row>
    <row r="231" spans="1:8" s="14" customFormat="1" x14ac:dyDescent="0.2">
      <c r="A231" s="62"/>
      <c r="B231" s="75" t="s">
        <v>142</v>
      </c>
      <c r="C231" s="75"/>
      <c r="D231" s="52" t="s">
        <v>136</v>
      </c>
      <c r="E231" s="60">
        <v>5839094.3200000003</v>
      </c>
      <c r="F231" s="60">
        <v>4037951.37</v>
      </c>
      <c r="G231" s="61">
        <v>0</v>
      </c>
      <c r="H231" s="3"/>
    </row>
    <row r="232" spans="1:8" s="14" customFormat="1" x14ac:dyDescent="0.2">
      <c r="A232" s="62"/>
      <c r="B232" s="75" t="s">
        <v>142</v>
      </c>
      <c r="C232" s="75"/>
      <c r="D232" s="52" t="s">
        <v>143</v>
      </c>
      <c r="E232" s="60">
        <v>22278505.210000001</v>
      </c>
      <c r="F232" s="60">
        <v>11362420.66</v>
      </c>
      <c r="G232" s="61">
        <v>0</v>
      </c>
      <c r="H232" s="3"/>
    </row>
    <row r="233" spans="1:8" s="14" customFormat="1" x14ac:dyDescent="0.2">
      <c r="A233" s="62"/>
      <c r="B233" s="75" t="s">
        <v>142</v>
      </c>
      <c r="C233" s="75"/>
      <c r="D233" s="52" t="s">
        <v>14</v>
      </c>
      <c r="E233" s="60">
        <v>637206.80000000005</v>
      </c>
      <c r="F233" s="60">
        <v>637206.80000000005</v>
      </c>
      <c r="G233" s="61">
        <v>0</v>
      </c>
      <c r="H233" s="3"/>
    </row>
    <row r="234" spans="1:8" s="14" customFormat="1" x14ac:dyDescent="0.2">
      <c r="A234" s="62"/>
      <c r="B234" s="75" t="s">
        <v>142</v>
      </c>
      <c r="C234" s="75"/>
      <c r="D234" s="52" t="s">
        <v>109</v>
      </c>
      <c r="E234" s="60">
        <v>10216649.27</v>
      </c>
      <c r="F234" s="60">
        <v>10216649.27</v>
      </c>
      <c r="G234" s="61">
        <v>0</v>
      </c>
      <c r="H234" s="3"/>
    </row>
    <row r="235" spans="1:8" s="14" customFormat="1" x14ac:dyDescent="0.2">
      <c r="A235" s="62"/>
      <c r="B235" s="75" t="s">
        <v>142</v>
      </c>
      <c r="C235" s="75"/>
      <c r="D235" s="52" t="s">
        <v>144</v>
      </c>
      <c r="E235" s="60">
        <v>10149055.02</v>
      </c>
      <c r="F235" s="60">
        <v>8344390.7400000002</v>
      </c>
      <c r="G235" s="61">
        <v>0</v>
      </c>
      <c r="H235" s="3"/>
    </row>
    <row r="236" spans="1:8" s="14" customFormat="1" x14ac:dyDescent="0.2">
      <c r="A236" s="62"/>
      <c r="B236" s="75" t="s">
        <v>142</v>
      </c>
      <c r="C236" s="75"/>
      <c r="D236" s="52" t="s">
        <v>81</v>
      </c>
      <c r="E236" s="60">
        <v>14926898.5</v>
      </c>
      <c r="F236" s="60">
        <v>4985483.3</v>
      </c>
      <c r="G236" s="61">
        <v>0</v>
      </c>
      <c r="H236" s="3"/>
    </row>
    <row r="237" spans="1:8" s="14" customFormat="1" x14ac:dyDescent="0.2">
      <c r="A237" s="62"/>
      <c r="B237" s="75" t="s">
        <v>142</v>
      </c>
      <c r="C237" s="75"/>
      <c r="D237" s="52" t="s">
        <v>113</v>
      </c>
      <c r="E237" s="60">
        <v>11540356.17</v>
      </c>
      <c r="F237" s="60">
        <v>7448292.7300000004</v>
      </c>
      <c r="G237" s="61">
        <v>0</v>
      </c>
      <c r="H237" s="3"/>
    </row>
    <row r="238" spans="1:8" s="14" customFormat="1" x14ac:dyDescent="0.2">
      <c r="A238" s="62"/>
      <c r="B238" s="75" t="s">
        <v>142</v>
      </c>
      <c r="C238" s="75"/>
      <c r="D238" s="52" t="s">
        <v>83</v>
      </c>
      <c r="E238" s="60">
        <v>26954971.68</v>
      </c>
      <c r="F238" s="60">
        <v>25573114.620000001</v>
      </c>
      <c r="G238" s="61">
        <v>0</v>
      </c>
      <c r="H238" s="3"/>
    </row>
    <row r="239" spans="1:8" s="14" customFormat="1" x14ac:dyDescent="0.2">
      <c r="A239" s="62"/>
      <c r="B239" s="75" t="s">
        <v>142</v>
      </c>
      <c r="C239" s="75"/>
      <c r="D239" s="52" t="s">
        <v>79</v>
      </c>
      <c r="E239" s="60">
        <v>17401988.23</v>
      </c>
      <c r="F239" s="60">
        <v>17401988.23</v>
      </c>
      <c r="G239" s="61">
        <v>0</v>
      </c>
      <c r="H239" s="3"/>
    </row>
    <row r="240" spans="1:8" s="14" customFormat="1" x14ac:dyDescent="0.2">
      <c r="A240" s="62"/>
      <c r="B240" s="75" t="s">
        <v>142</v>
      </c>
      <c r="C240" s="75"/>
      <c r="D240" s="52" t="s">
        <v>138</v>
      </c>
      <c r="E240" s="60">
        <v>8415881.7100000009</v>
      </c>
      <c r="F240" s="60">
        <v>8415881.7100000009</v>
      </c>
      <c r="G240" s="61">
        <v>0</v>
      </c>
      <c r="H240" s="3"/>
    </row>
    <row r="241" spans="1:8" s="14" customFormat="1" x14ac:dyDescent="0.2">
      <c r="A241" s="62"/>
      <c r="B241" s="75" t="s">
        <v>142</v>
      </c>
      <c r="C241" s="75"/>
      <c r="D241" s="52" t="s">
        <v>95</v>
      </c>
      <c r="E241" s="60">
        <v>20745333.75</v>
      </c>
      <c r="F241" s="60">
        <v>20745333.75</v>
      </c>
      <c r="G241" s="61">
        <v>0</v>
      </c>
      <c r="H241" s="3"/>
    </row>
    <row r="242" spans="1:8" s="14" customFormat="1" x14ac:dyDescent="0.2">
      <c r="A242" s="62"/>
      <c r="B242" s="75" t="s">
        <v>142</v>
      </c>
      <c r="C242" s="75"/>
      <c r="D242" s="52" t="s">
        <v>36</v>
      </c>
      <c r="E242" s="60">
        <v>16333723.91</v>
      </c>
      <c r="F242" s="60">
        <v>7369056.6299999999</v>
      </c>
      <c r="G242" s="61">
        <v>0</v>
      </c>
      <c r="H242" s="3"/>
    </row>
    <row r="243" spans="1:8" s="14" customFormat="1" x14ac:dyDescent="0.2">
      <c r="A243" s="62"/>
      <c r="B243" s="75" t="s">
        <v>145</v>
      </c>
      <c r="C243" s="75"/>
      <c r="D243" s="52" t="s">
        <v>79</v>
      </c>
      <c r="E243" s="60">
        <v>10621772.35</v>
      </c>
      <c r="F243" s="60">
        <v>10213580.07</v>
      </c>
      <c r="G243" s="61">
        <v>0</v>
      </c>
      <c r="H243" s="3"/>
    </row>
    <row r="244" spans="1:8" s="14" customFormat="1" x14ac:dyDescent="0.2">
      <c r="A244" s="62"/>
      <c r="B244" s="75" t="s">
        <v>145</v>
      </c>
      <c r="C244" s="75"/>
      <c r="D244" s="52" t="s">
        <v>84</v>
      </c>
      <c r="E244" s="60">
        <v>5521183.5599999996</v>
      </c>
      <c r="F244" s="60">
        <v>5521183.5599999996</v>
      </c>
      <c r="G244" s="61">
        <v>0</v>
      </c>
      <c r="H244" s="3"/>
    </row>
    <row r="245" spans="1:8" s="14" customFormat="1" x14ac:dyDescent="0.2">
      <c r="A245" s="62"/>
      <c r="B245" s="75" t="s">
        <v>145</v>
      </c>
      <c r="C245" s="75"/>
      <c r="D245" s="52" t="s">
        <v>28</v>
      </c>
      <c r="E245" s="60">
        <v>9008650.9499999993</v>
      </c>
      <c r="F245" s="60">
        <v>8887795.2899999991</v>
      </c>
      <c r="G245" s="61">
        <v>0</v>
      </c>
      <c r="H245" s="3"/>
    </row>
    <row r="246" spans="1:8" s="14" customFormat="1" x14ac:dyDescent="0.2">
      <c r="A246" s="62"/>
      <c r="B246" s="75" t="s">
        <v>146</v>
      </c>
      <c r="C246" s="75"/>
      <c r="D246" s="52" t="s">
        <v>135</v>
      </c>
      <c r="E246" s="60">
        <v>635886.52</v>
      </c>
      <c r="F246" s="60">
        <v>635886.52</v>
      </c>
      <c r="G246" s="61">
        <v>0</v>
      </c>
      <c r="H246" s="3"/>
    </row>
    <row r="247" spans="1:8" s="14" customFormat="1" ht="12.75" customHeight="1" x14ac:dyDescent="0.2">
      <c r="A247" s="62"/>
      <c r="B247" s="75" t="s">
        <v>147</v>
      </c>
      <c r="C247" s="75"/>
      <c r="D247" s="52" t="s">
        <v>70</v>
      </c>
      <c r="E247" s="60">
        <v>2882431.8</v>
      </c>
      <c r="F247" s="60">
        <v>2882431.8</v>
      </c>
      <c r="G247" s="61">
        <v>0</v>
      </c>
      <c r="H247" s="3"/>
    </row>
    <row r="248" spans="1:8" s="14" customFormat="1" x14ac:dyDescent="0.2">
      <c r="A248" s="62"/>
      <c r="B248" s="75" t="s">
        <v>148</v>
      </c>
      <c r="C248" s="75"/>
      <c r="D248" s="52" t="s">
        <v>28</v>
      </c>
      <c r="E248" s="60">
        <v>7176492.6799999997</v>
      </c>
      <c r="F248" s="60">
        <v>7176492.6799999997</v>
      </c>
      <c r="G248" s="61">
        <v>0</v>
      </c>
      <c r="H248" s="3"/>
    </row>
    <row r="249" spans="1:8" s="14" customFormat="1" x14ac:dyDescent="0.2">
      <c r="A249" s="62"/>
      <c r="B249" s="75" t="s">
        <v>148</v>
      </c>
      <c r="C249" s="75"/>
      <c r="D249" s="52" t="s">
        <v>68</v>
      </c>
      <c r="E249" s="60">
        <v>163442.34</v>
      </c>
      <c r="F249" s="60">
        <v>105000</v>
      </c>
      <c r="G249" s="61">
        <v>0</v>
      </c>
      <c r="H249" s="3"/>
    </row>
    <row r="250" spans="1:8" s="14" customFormat="1" x14ac:dyDescent="0.2">
      <c r="A250" s="62"/>
      <c r="B250" s="75" t="s">
        <v>148</v>
      </c>
      <c r="C250" s="75"/>
      <c r="D250" s="52" t="s">
        <v>84</v>
      </c>
      <c r="E250" s="60">
        <v>6748113.2400000002</v>
      </c>
      <c r="F250" s="60">
        <v>6748113.2400000002</v>
      </c>
      <c r="G250" s="61">
        <v>0</v>
      </c>
      <c r="H250" s="3"/>
    </row>
    <row r="251" spans="1:8" s="14" customFormat="1" x14ac:dyDescent="0.2">
      <c r="A251" s="62"/>
      <c r="B251" s="75" t="s">
        <v>148</v>
      </c>
      <c r="C251" s="75"/>
      <c r="D251" s="52" t="s">
        <v>79</v>
      </c>
      <c r="E251" s="60">
        <v>4712747.08</v>
      </c>
      <c r="F251" s="60">
        <v>4712747.08</v>
      </c>
      <c r="G251" s="61">
        <v>0</v>
      </c>
      <c r="H251" s="3"/>
    </row>
    <row r="252" spans="1:8" s="14" customFormat="1" x14ac:dyDescent="0.2">
      <c r="A252" s="62"/>
      <c r="B252" s="75" t="s">
        <v>149</v>
      </c>
      <c r="C252" s="75"/>
      <c r="D252" s="52" t="s">
        <v>91</v>
      </c>
      <c r="E252" s="60">
        <v>63000</v>
      </c>
      <c r="F252" s="60">
        <v>63000</v>
      </c>
      <c r="G252" s="61">
        <v>0</v>
      </c>
      <c r="H252" s="3"/>
    </row>
    <row r="253" spans="1:8" s="14" customFormat="1" x14ac:dyDescent="0.2">
      <c r="A253" s="62"/>
      <c r="B253" s="75" t="s">
        <v>149</v>
      </c>
      <c r="C253" s="75"/>
      <c r="D253" s="52" t="s">
        <v>68</v>
      </c>
      <c r="E253" s="60">
        <v>1159062.27</v>
      </c>
      <c r="F253" s="60">
        <v>1159062.27</v>
      </c>
      <c r="G253" s="61">
        <v>0</v>
      </c>
      <c r="H253" s="3"/>
    </row>
    <row r="254" spans="1:8" s="14" customFormat="1" x14ac:dyDescent="0.2">
      <c r="A254" s="62"/>
      <c r="B254" s="75" t="s">
        <v>149</v>
      </c>
      <c r="C254" s="75"/>
      <c r="D254" s="52" t="s">
        <v>131</v>
      </c>
      <c r="E254" s="60">
        <v>3418497.64</v>
      </c>
      <c r="F254" s="60">
        <v>3418497.64</v>
      </c>
      <c r="G254" s="61">
        <v>0</v>
      </c>
      <c r="H254" s="3"/>
    </row>
    <row r="255" spans="1:8" s="14" customFormat="1" x14ac:dyDescent="0.2">
      <c r="A255" s="62"/>
      <c r="B255" s="75" t="s">
        <v>149</v>
      </c>
      <c r="C255" s="75"/>
      <c r="D255" s="52" t="s">
        <v>28</v>
      </c>
      <c r="E255" s="60">
        <v>1336842.8600000001</v>
      </c>
      <c r="F255" s="60">
        <v>1245999.92</v>
      </c>
      <c r="G255" s="61">
        <v>0</v>
      </c>
      <c r="H255" s="3"/>
    </row>
    <row r="256" spans="1:8" s="14" customFormat="1" x14ac:dyDescent="0.2">
      <c r="A256" s="62"/>
      <c r="B256" s="75" t="s">
        <v>149</v>
      </c>
      <c r="C256" s="75"/>
      <c r="D256" s="52" t="s">
        <v>135</v>
      </c>
      <c r="E256" s="60">
        <v>635886.53</v>
      </c>
      <c r="F256" s="60">
        <v>635886.53</v>
      </c>
      <c r="G256" s="61">
        <v>0</v>
      </c>
      <c r="H256" s="3"/>
    </row>
    <row r="257" spans="1:8" s="14" customFormat="1" x14ac:dyDescent="0.2">
      <c r="A257" s="62"/>
      <c r="B257" s="75"/>
      <c r="C257" s="75"/>
      <c r="D257" s="52"/>
      <c r="E257" s="60"/>
      <c r="F257" s="60"/>
      <c r="G257" s="61"/>
      <c r="H257" s="3"/>
    </row>
    <row r="258" spans="1:8" s="12" customFormat="1" ht="15" customHeight="1" x14ac:dyDescent="0.2">
      <c r="A258" s="54" t="s">
        <v>150</v>
      </c>
      <c r="B258" s="55"/>
      <c r="C258" s="56"/>
      <c r="D258" s="57"/>
      <c r="E258" s="58">
        <v>0</v>
      </c>
      <c r="F258" s="58">
        <v>0</v>
      </c>
      <c r="G258" s="58">
        <v>0</v>
      </c>
      <c r="H258" s="11"/>
    </row>
    <row r="259" spans="1:8" s="14" customFormat="1" x14ac:dyDescent="0.2">
      <c r="A259" s="62"/>
      <c r="B259" s="75" t="s">
        <v>22</v>
      </c>
      <c r="C259" s="75"/>
      <c r="D259" s="52"/>
      <c r="E259" s="53">
        <v>0</v>
      </c>
      <c r="F259" s="60">
        <v>0</v>
      </c>
      <c r="G259" s="47">
        <v>0</v>
      </c>
      <c r="H259" s="3"/>
    </row>
    <row r="260" spans="1:8" s="14" customFormat="1" x14ac:dyDescent="0.2">
      <c r="A260" s="62"/>
      <c r="B260" s="75"/>
      <c r="C260" s="75"/>
      <c r="D260" s="52"/>
      <c r="E260" s="60"/>
      <c r="F260" s="60"/>
      <c r="G260" s="61"/>
      <c r="H260" s="3"/>
    </row>
    <row r="261" spans="1:8" s="14" customFormat="1" ht="26.25" customHeight="1" x14ac:dyDescent="0.2">
      <c r="A261" s="68" t="s">
        <v>151</v>
      </c>
      <c r="B261" s="69"/>
      <c r="C261" s="70"/>
      <c r="D261" s="71"/>
      <c r="E261" s="74">
        <f>SUM(E262)</f>
        <v>636625.68000000005</v>
      </c>
      <c r="F261" s="74">
        <f>SUM(F262)</f>
        <v>618331.87</v>
      </c>
      <c r="G261" s="74">
        <v>0</v>
      </c>
      <c r="H261" s="3"/>
    </row>
    <row r="262" spans="1:8" s="14" customFormat="1" x14ac:dyDescent="0.2">
      <c r="A262" s="62"/>
      <c r="B262" s="75" t="s">
        <v>152</v>
      </c>
      <c r="C262" s="75"/>
      <c r="D262" s="52" t="s">
        <v>14</v>
      </c>
      <c r="E262" s="53">
        <v>636625.68000000005</v>
      </c>
      <c r="F262" s="60">
        <v>618331.87</v>
      </c>
      <c r="G262" s="47">
        <v>0</v>
      </c>
      <c r="H262" s="3"/>
    </row>
    <row r="263" spans="1:8" s="14" customFormat="1" x14ac:dyDescent="0.2">
      <c r="A263" s="62"/>
      <c r="B263" s="75"/>
      <c r="C263" s="75"/>
      <c r="D263" s="52"/>
      <c r="E263" s="60"/>
      <c r="F263" s="60"/>
      <c r="G263" s="61"/>
      <c r="H263" s="3"/>
    </row>
    <row r="264" spans="1:8" s="24" customFormat="1" ht="15" customHeight="1" x14ac:dyDescent="0.2">
      <c r="A264" s="91" t="s">
        <v>153</v>
      </c>
      <c r="B264" s="55"/>
      <c r="C264" s="56"/>
      <c r="D264" s="57"/>
      <c r="E264" s="58">
        <v>0</v>
      </c>
      <c r="F264" s="58">
        <v>0</v>
      </c>
      <c r="G264" s="58">
        <v>0</v>
      </c>
      <c r="H264" s="11"/>
    </row>
    <row r="265" spans="1:8" s="14" customFormat="1" x14ac:dyDescent="0.2">
      <c r="A265" s="62"/>
      <c r="B265" s="47" t="s">
        <v>22</v>
      </c>
      <c r="C265" s="47"/>
      <c r="D265" s="52"/>
      <c r="E265" s="53">
        <v>0</v>
      </c>
      <c r="F265" s="60">
        <v>0</v>
      </c>
      <c r="G265" s="47">
        <v>0</v>
      </c>
      <c r="H265" s="3"/>
    </row>
    <row r="266" spans="1:8" s="14" customFormat="1" x14ac:dyDescent="0.2">
      <c r="A266" s="62"/>
      <c r="B266" s="75"/>
      <c r="C266" s="75"/>
      <c r="D266" s="52"/>
      <c r="E266" s="60"/>
      <c r="F266" s="60"/>
      <c r="G266" s="61"/>
      <c r="H266" s="3"/>
    </row>
    <row r="267" spans="1:8" s="14" customFormat="1" ht="26.25" customHeight="1" x14ac:dyDescent="0.2">
      <c r="A267" s="68" t="s">
        <v>154</v>
      </c>
      <c r="B267" s="69"/>
      <c r="C267" s="70"/>
      <c r="D267" s="71"/>
      <c r="E267" s="72">
        <f>SUM(E268:E268)</f>
        <v>0</v>
      </c>
      <c r="F267" s="72">
        <f>SUM(F268:F268)</f>
        <v>0</v>
      </c>
      <c r="G267" s="87">
        <v>0</v>
      </c>
      <c r="H267" s="3"/>
    </row>
    <row r="268" spans="1:8" s="14" customFormat="1" x14ac:dyDescent="0.2">
      <c r="A268" s="62"/>
      <c r="B268" s="47" t="s">
        <v>22</v>
      </c>
      <c r="C268" s="47"/>
      <c r="D268" s="52"/>
      <c r="E268" s="53">
        <v>0</v>
      </c>
      <c r="F268" s="60">
        <v>0</v>
      </c>
      <c r="G268" s="47">
        <v>0</v>
      </c>
      <c r="H268" s="3"/>
    </row>
    <row r="269" spans="1:8" s="14" customFormat="1" x14ac:dyDescent="0.2">
      <c r="A269" s="62"/>
      <c r="B269" s="75"/>
      <c r="C269" s="75"/>
      <c r="D269" s="52"/>
      <c r="E269" s="60"/>
      <c r="F269" s="60"/>
      <c r="G269" s="61"/>
      <c r="H269" s="3"/>
    </row>
    <row r="270" spans="1:8" s="24" customFormat="1" ht="15" customHeight="1" x14ac:dyDescent="0.2">
      <c r="A270" s="54" t="s">
        <v>155</v>
      </c>
      <c r="B270" s="55"/>
      <c r="C270" s="56"/>
      <c r="D270" s="57"/>
      <c r="E270" s="66">
        <f>SUM(E271:E271)</f>
        <v>0</v>
      </c>
      <c r="F270" s="66">
        <f>SUM(F271:F271)</f>
        <v>0</v>
      </c>
      <c r="G270" s="66">
        <f>SUM(G271:G271)</f>
        <v>0</v>
      </c>
      <c r="H270" s="11"/>
    </row>
    <row r="271" spans="1:8" s="14" customFormat="1" x14ac:dyDescent="0.2">
      <c r="A271" s="62"/>
      <c r="B271" s="47" t="s">
        <v>22</v>
      </c>
      <c r="C271" s="47"/>
      <c r="D271" s="52"/>
      <c r="E271" s="53">
        <v>0</v>
      </c>
      <c r="F271" s="60">
        <v>0</v>
      </c>
      <c r="G271" s="47">
        <v>0</v>
      </c>
      <c r="H271" s="3"/>
    </row>
    <row r="272" spans="1:8" s="14" customFormat="1" x14ac:dyDescent="0.2">
      <c r="A272" s="62"/>
      <c r="B272" s="92"/>
      <c r="C272" s="47"/>
      <c r="D272" s="52"/>
      <c r="E272" s="60"/>
      <c r="F272" s="60"/>
      <c r="G272" s="61"/>
      <c r="H272" s="3"/>
    </row>
    <row r="273" spans="1:9" s="24" customFormat="1" ht="15" customHeight="1" x14ac:dyDescent="0.2">
      <c r="A273" s="54" t="s">
        <v>156</v>
      </c>
      <c r="B273" s="55"/>
      <c r="C273" s="56"/>
      <c r="D273" s="57"/>
      <c r="E273" s="74">
        <v>0</v>
      </c>
      <c r="F273" s="74">
        <v>0</v>
      </c>
      <c r="G273" s="87">
        <v>0</v>
      </c>
      <c r="H273" s="11"/>
    </row>
    <row r="274" spans="1:9" s="14" customFormat="1" x14ac:dyDescent="0.2">
      <c r="A274" s="62"/>
      <c r="B274" s="47" t="s">
        <v>22</v>
      </c>
      <c r="C274" s="47"/>
      <c r="D274" s="52"/>
      <c r="E274" s="53">
        <v>0</v>
      </c>
      <c r="F274" s="60">
        <v>0</v>
      </c>
      <c r="G274" s="47">
        <v>0</v>
      </c>
      <c r="H274" s="3"/>
    </row>
    <row r="275" spans="1:9" s="14" customFormat="1" x14ac:dyDescent="0.2">
      <c r="A275" s="62"/>
      <c r="B275" s="75"/>
      <c r="C275" s="75"/>
      <c r="D275" s="52"/>
      <c r="E275" s="60"/>
      <c r="F275" s="60"/>
      <c r="G275" s="61"/>
      <c r="H275" s="3"/>
    </row>
    <row r="276" spans="1:9" s="2" customFormat="1" ht="26.25" customHeight="1" x14ac:dyDescent="0.2">
      <c r="A276" s="68" t="s">
        <v>157</v>
      </c>
      <c r="B276" s="68"/>
      <c r="C276" s="73"/>
      <c r="D276" s="71"/>
      <c r="E276" s="74">
        <v>0</v>
      </c>
      <c r="F276" s="74">
        <v>0</v>
      </c>
      <c r="G276" s="87">
        <v>0</v>
      </c>
      <c r="H276" s="3"/>
    </row>
    <row r="277" spans="1:9" s="2" customFormat="1" x14ac:dyDescent="0.2">
      <c r="A277" s="47"/>
      <c r="B277" s="47" t="s">
        <v>22</v>
      </c>
      <c r="C277" s="47"/>
      <c r="D277" s="52"/>
      <c r="E277" s="53">
        <v>0</v>
      </c>
      <c r="F277" s="60">
        <v>0</v>
      </c>
      <c r="G277" s="47">
        <v>0</v>
      </c>
      <c r="H277" s="3"/>
    </row>
    <row r="278" spans="1:9" s="2" customFormat="1" x14ac:dyDescent="0.2">
      <c r="A278" s="47"/>
      <c r="B278" s="63"/>
      <c r="C278" s="63"/>
      <c r="D278" s="52"/>
      <c r="E278" s="64"/>
      <c r="F278" s="65"/>
      <c r="G278" s="63"/>
      <c r="H278" s="3"/>
      <c r="I278" s="7"/>
    </row>
    <row r="279" spans="1:9" s="24" customFormat="1" ht="15" customHeight="1" x14ac:dyDescent="0.2">
      <c r="A279" s="54" t="s">
        <v>158</v>
      </c>
      <c r="B279" s="55"/>
      <c r="C279" s="56"/>
      <c r="D279" s="57"/>
      <c r="E279" s="66">
        <f>SUM(E280:E280)</f>
        <v>0</v>
      </c>
      <c r="F279" s="66">
        <f>SUM(F280:F280)</f>
        <v>0</v>
      </c>
      <c r="G279" s="67">
        <v>0</v>
      </c>
      <c r="H279" s="11"/>
    </row>
    <row r="280" spans="1:9" s="14" customFormat="1" x14ac:dyDescent="0.2">
      <c r="A280" s="62"/>
      <c r="B280" s="47" t="s">
        <v>22</v>
      </c>
      <c r="C280" s="47"/>
      <c r="D280" s="52"/>
      <c r="E280" s="53">
        <v>0</v>
      </c>
      <c r="F280" s="60">
        <v>0</v>
      </c>
      <c r="G280" s="47">
        <v>0</v>
      </c>
      <c r="H280" s="3"/>
    </row>
    <row r="281" spans="1:9" s="14" customFormat="1" x14ac:dyDescent="0.2">
      <c r="A281" s="26"/>
      <c r="B281" s="89"/>
      <c r="C281" s="89"/>
      <c r="D281" s="80"/>
      <c r="E281" s="81"/>
      <c r="F281" s="81"/>
      <c r="G281" s="90"/>
      <c r="H281" s="3"/>
    </row>
    <row r="282" spans="1:9" s="2" customFormat="1" ht="26.25" customHeight="1" x14ac:dyDescent="0.2">
      <c r="A282" s="32" t="s">
        <v>159</v>
      </c>
      <c r="B282" s="35"/>
      <c r="C282" s="19"/>
      <c r="D282" s="20"/>
      <c r="E282" s="22">
        <v>0</v>
      </c>
      <c r="F282" s="21">
        <v>0</v>
      </c>
      <c r="G282" s="23">
        <v>0</v>
      </c>
      <c r="H282" s="3"/>
    </row>
    <row r="283" spans="1:9" s="2" customFormat="1" x14ac:dyDescent="0.2">
      <c r="B283" s="2" t="s">
        <v>22</v>
      </c>
      <c r="D283" s="6"/>
      <c r="E283" s="7">
        <v>0</v>
      </c>
      <c r="F283" s="13">
        <v>0</v>
      </c>
      <c r="G283" s="2">
        <v>0</v>
      </c>
      <c r="H283" s="3"/>
    </row>
    <row r="284" spans="1:9" s="2" customFormat="1" x14ac:dyDescent="0.2">
      <c r="B284" s="15"/>
      <c r="C284" s="15"/>
      <c r="D284" s="6"/>
      <c r="E284" s="5"/>
      <c r="F284" s="16"/>
      <c r="G284" s="15"/>
      <c r="H284" s="3"/>
    </row>
    <row r="285" spans="1:9" s="12" customFormat="1" ht="15" customHeight="1" x14ac:dyDescent="0.2">
      <c r="A285" s="33" t="s">
        <v>160</v>
      </c>
      <c r="B285" s="34"/>
      <c r="C285" s="8"/>
      <c r="D285" s="9"/>
      <c r="E285" s="10">
        <v>0</v>
      </c>
      <c r="F285" s="17">
        <v>0</v>
      </c>
      <c r="G285" s="18">
        <v>0</v>
      </c>
      <c r="H285" s="11"/>
    </row>
    <row r="286" spans="1:9" s="2" customFormat="1" x14ac:dyDescent="0.2">
      <c r="B286" s="2" t="s">
        <v>22</v>
      </c>
      <c r="D286" s="6"/>
      <c r="E286" s="7">
        <v>0</v>
      </c>
      <c r="F286" s="13">
        <v>0</v>
      </c>
      <c r="G286" s="2">
        <v>0</v>
      </c>
      <c r="H286" s="3"/>
    </row>
    <row r="287" spans="1:9" s="2" customFormat="1" x14ac:dyDescent="0.2">
      <c r="B287" s="15"/>
      <c r="C287" s="15"/>
      <c r="D287" s="6"/>
      <c r="E287" s="5"/>
      <c r="F287" s="16"/>
      <c r="G287" s="15"/>
      <c r="H287" s="3"/>
    </row>
    <row r="288" spans="1:9" s="12" customFormat="1" ht="15" customHeight="1" x14ac:dyDescent="0.2">
      <c r="A288" s="33" t="s">
        <v>161</v>
      </c>
      <c r="B288" s="34"/>
      <c r="C288" s="8"/>
      <c r="D288" s="9"/>
      <c r="E288" s="10">
        <f>SUM(E289:E289)</f>
        <v>899100</v>
      </c>
      <c r="F288" s="10">
        <f>SUM(F289:F289)</f>
        <v>899100</v>
      </c>
      <c r="G288" s="10">
        <f>SUM(G289:G289)</f>
        <v>0</v>
      </c>
      <c r="H288" s="11"/>
    </row>
    <row r="289" spans="1:8" s="2" customFormat="1" x14ac:dyDescent="0.2">
      <c r="B289" s="2" t="s">
        <v>162</v>
      </c>
      <c r="D289" s="6" t="s">
        <v>14</v>
      </c>
      <c r="E289" s="7">
        <v>899100</v>
      </c>
      <c r="F289" s="13">
        <v>899100</v>
      </c>
      <c r="G289" s="2">
        <v>0</v>
      </c>
      <c r="H289" s="3"/>
    </row>
    <row r="290" spans="1:8" s="14" customFormat="1" ht="2.1" customHeight="1" x14ac:dyDescent="0.2">
      <c r="A290" s="26"/>
      <c r="B290" s="27"/>
      <c r="C290" s="27"/>
      <c r="D290" s="28"/>
      <c r="E290" s="29"/>
      <c r="F290" s="29"/>
      <c r="G290" s="26"/>
      <c r="H290" s="3"/>
    </row>
    <row r="291" spans="1:8" s="2" customFormat="1" ht="12.75" customHeight="1" x14ac:dyDescent="0.2">
      <c r="A291" s="36" t="s">
        <v>163</v>
      </c>
      <c r="B291" s="37"/>
      <c r="C291" s="30"/>
      <c r="D291" s="6"/>
      <c r="E291" s="5"/>
      <c r="F291" s="16"/>
      <c r="G291" s="15"/>
      <c r="H291" s="3"/>
    </row>
    <row r="293" spans="1:8" x14ac:dyDescent="0.2">
      <c r="E293" s="31"/>
      <c r="F293" s="31"/>
    </row>
  </sheetData>
  <mergeCells count="51">
    <mergeCell ref="A20:B20"/>
    <mergeCell ref="A1:G1"/>
    <mergeCell ref="A2:G2"/>
    <mergeCell ref="A3:G3"/>
    <mergeCell ref="A4:G4"/>
    <mergeCell ref="A5:G5"/>
    <mergeCell ref="A6:B7"/>
    <mergeCell ref="C6:D7"/>
    <mergeCell ref="E6:F6"/>
    <mergeCell ref="G6:G7"/>
    <mergeCell ref="D8:F8"/>
    <mergeCell ref="A9:B9"/>
    <mergeCell ref="A11:B11"/>
    <mergeCell ref="A14:B14"/>
    <mergeCell ref="A17:B17"/>
    <mergeCell ref="A62:B62"/>
    <mergeCell ref="A23:B23"/>
    <mergeCell ref="A26:B26"/>
    <mergeCell ref="A29:B29"/>
    <mergeCell ref="A32:B32"/>
    <mergeCell ref="A35:B35"/>
    <mergeCell ref="A38:B38"/>
    <mergeCell ref="A44:B44"/>
    <mergeCell ref="A47:B47"/>
    <mergeCell ref="A50:B50"/>
    <mergeCell ref="A53:B53"/>
    <mergeCell ref="A56:B56"/>
    <mergeCell ref="A197:B197"/>
    <mergeCell ref="A66:B66"/>
    <mergeCell ref="A69:B69"/>
    <mergeCell ref="A72:B72"/>
    <mergeCell ref="A172:B172"/>
    <mergeCell ref="A175:B175"/>
    <mergeCell ref="A179:B179"/>
    <mergeCell ref="A182:B182"/>
    <mergeCell ref="A185:B185"/>
    <mergeCell ref="A188:B188"/>
    <mergeCell ref="A191:B191"/>
    <mergeCell ref="A194:B194"/>
    <mergeCell ref="A291:B291"/>
    <mergeCell ref="A258:B258"/>
    <mergeCell ref="A261:B261"/>
    <mergeCell ref="A264:B264"/>
    <mergeCell ref="A267:B267"/>
    <mergeCell ref="A270:B270"/>
    <mergeCell ref="A273:B273"/>
    <mergeCell ref="A276:B276"/>
    <mergeCell ref="A279:B279"/>
    <mergeCell ref="A282:B282"/>
    <mergeCell ref="A285:B285"/>
    <mergeCell ref="A288:B288"/>
  </mergeCells>
  <printOptions horizontalCentered="1"/>
  <pageMargins left="0.39370078740157483" right="0.39370078740157483" top="0.39370078740157483" bottom="0.31496062992125984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cp:lastPrinted>2023-08-03T19:08:09Z</cp:lastPrinted>
  <dcterms:created xsi:type="dcterms:W3CDTF">2023-08-03T18:36:03Z</dcterms:created>
  <dcterms:modified xsi:type="dcterms:W3CDTF">2023-08-03T19:13:41Z</dcterms:modified>
</cp:coreProperties>
</file>