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8 ENTIDADES3  - word y excel\"/>
    </mc:Choice>
  </mc:AlternateContent>
  <xr:revisionPtr revIDLastSave="0" documentId="8_{788F90A5-2877-4D14-B9B7-06AE89F8480D}" xr6:coauthVersionLast="40" xr6:coauthVersionMax="40" xr10:uidLastSave="{00000000-0000-0000-0000-000000000000}"/>
  <bookViews>
    <workbookView xWindow="0" yWindow="0" windowWidth="25200" windowHeight="11775" xr2:uid="{CC36FDD3-8239-4D00-B296-E225E6A33251}"/>
  </bookViews>
  <sheets>
    <sheet name="4 EC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D70" i="1"/>
  <c r="C70" i="1"/>
  <c r="D68" i="1"/>
  <c r="C67" i="1"/>
  <c r="D66" i="1"/>
  <c r="C65" i="1"/>
  <c r="D64" i="1"/>
  <c r="D62" i="1" s="1"/>
  <c r="C62" i="1"/>
  <c r="D60" i="1"/>
  <c r="C60" i="1"/>
  <c r="D59" i="1"/>
  <c r="D58" i="1"/>
  <c r="D56" i="1" s="1"/>
  <c r="D54" i="1" s="1"/>
  <c r="C56" i="1"/>
  <c r="C54" i="1"/>
  <c r="D52" i="1"/>
  <c r="C51" i="1"/>
  <c r="D50" i="1"/>
  <c r="D49" i="1"/>
  <c r="D45" i="1" s="1"/>
  <c r="C48" i="1"/>
  <c r="C45" i="1" s="1"/>
  <c r="C47" i="1"/>
  <c r="D43" i="1"/>
  <c r="D42" i="1"/>
  <c r="D41" i="1"/>
  <c r="C40" i="1"/>
  <c r="D39" i="1"/>
  <c r="C39" i="1"/>
  <c r="D38" i="1"/>
  <c r="C38" i="1"/>
  <c r="D37" i="1"/>
  <c r="C37" i="1"/>
  <c r="D36" i="1"/>
  <c r="D34" i="1"/>
  <c r="D32" i="1" s="1"/>
  <c r="C34" i="1"/>
  <c r="D30" i="1"/>
  <c r="D29" i="1"/>
  <c r="C29" i="1"/>
  <c r="D28" i="1"/>
  <c r="D27" i="1"/>
  <c r="C26" i="1"/>
  <c r="C25" i="1"/>
  <c r="C24" i="1"/>
  <c r="D23" i="1"/>
  <c r="D22" i="1"/>
  <c r="D20" i="1" s="1"/>
  <c r="C22" i="1"/>
  <c r="C20" i="1"/>
  <c r="C18" i="1"/>
  <c r="C17" i="1"/>
  <c r="D16" i="1"/>
  <c r="C15" i="1"/>
  <c r="D14" i="1"/>
  <c r="D10" i="1" s="1"/>
  <c r="C13" i="1"/>
  <c r="D12" i="1"/>
  <c r="C10" i="1"/>
  <c r="C8" i="1" s="1"/>
  <c r="A4" i="1"/>
  <c r="D8" i="1" l="1"/>
  <c r="C32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<sst xmlns="http://schemas.openxmlformats.org/spreadsheetml/2006/main" count="58" uniqueCount="58">
  <si>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</si>
  <si>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EMPRESARIALES NO FINANCIERAS CON PARTICIPACIÓN ESTATAL MAYORITARIA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</si>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</sst>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4" fillId="0" borderId="0"/>
  </cellStyleXfs>
  <cellXfs count="52">
    <xf numFmtId="0" fontId="0" fillId="0" borderId="0" xfId="0"/>
    <xf numFmtId="0" fontId="3" fillId="2" borderId="0" xfId="2" applyFont="1" applyFill="1" applyAlignment="1">
      <alignment horizontal="center" vertical="center"/>
    </xf>
    <xf numFmtId="0" fontId="2" fillId="0" borderId="0" xfId="2"/>
    <xf numFmtId="0" fontId="4" fillId="0" borderId="0" xfId="2" applyFont="1"/>
    <xf numFmtId="0" fontId="5" fillId="2" borderId="0" xfId="2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37" fontId="8" fillId="0" borderId="0" xfId="2" applyNumberFormat="1" applyFont="1" applyAlignment="1">
      <alignment horizontal="center" vertical="top"/>
    </xf>
    <xf numFmtId="164" fontId="8" fillId="0" borderId="0" xfId="2" applyNumberFormat="1" applyFont="1" applyAlignment="1">
      <alignment horizontal="center" vertical="top"/>
    </xf>
    <xf numFmtId="0" fontId="2" fillId="0" borderId="0" xfId="2" applyAlignment="1">
      <alignment vertical="center"/>
    </xf>
    <xf numFmtId="37" fontId="9" fillId="4" borderId="0" xfId="2" applyNumberFormat="1" applyFont="1" applyFill="1" applyAlignment="1">
      <alignment vertical="top"/>
    </xf>
    <xf numFmtId="0" fontId="7" fillId="4" borderId="0" xfId="2" applyFont="1" applyFill="1" applyAlignment="1">
      <alignment vertical="center"/>
    </xf>
    <xf numFmtId="165" fontId="8" fillId="4" borderId="0" xfId="2" applyNumberFormat="1" applyFont="1" applyFill="1" applyAlignment="1">
      <alignment horizontal="right" vertical="top" wrapText="1" indent="3"/>
    </xf>
    <xf numFmtId="166" fontId="10" fillId="4" borderId="0" xfId="2" applyNumberFormat="1" applyFont="1" applyFill="1" applyAlignment="1">
      <alignment horizontal="right" vertical="top" indent="3"/>
    </xf>
    <xf numFmtId="166" fontId="7" fillId="0" borderId="0" xfId="2" applyNumberFormat="1" applyFont="1" applyAlignment="1">
      <alignment vertical="center"/>
    </xf>
    <xf numFmtId="164" fontId="7" fillId="0" borderId="0" xfId="2" applyNumberFormat="1" applyFont="1" applyAlignment="1">
      <alignment vertical="center"/>
    </xf>
    <xf numFmtId="37" fontId="10" fillId="0" borderId="0" xfId="2" applyNumberFormat="1" applyFont="1" applyAlignment="1">
      <alignment vertical="top"/>
    </xf>
    <xf numFmtId="164" fontId="8" fillId="0" borderId="0" xfId="2" applyNumberFormat="1" applyFont="1" applyAlignment="1">
      <alignment horizontal="right" vertical="top" indent="3"/>
    </xf>
    <xf numFmtId="0" fontId="4" fillId="5" borderId="0" xfId="2" applyFont="1" applyFill="1" applyAlignment="1">
      <alignment vertical="top"/>
    </xf>
    <xf numFmtId="37" fontId="10" fillId="5" borderId="0" xfId="2" applyNumberFormat="1" applyFont="1" applyFill="1" applyAlignment="1">
      <alignment vertical="top"/>
    </xf>
    <xf numFmtId="165" fontId="8" fillId="5" borderId="0" xfId="2" applyNumberFormat="1" applyFont="1" applyFill="1" applyAlignment="1">
      <alignment horizontal="right" vertical="top" wrapText="1" indent="3"/>
    </xf>
    <xf numFmtId="0" fontId="2" fillId="0" borderId="0" xfId="2" applyAlignment="1">
      <alignment vertical="top"/>
    </xf>
    <xf numFmtId="0" fontId="4" fillId="0" borderId="0" xfId="2" applyFont="1" applyAlignment="1">
      <alignment vertical="top"/>
    </xf>
    <xf numFmtId="164" fontId="2" fillId="0" borderId="0" xfId="2" applyNumberFormat="1" applyAlignment="1">
      <alignment horizontal="right" vertical="top" indent="3"/>
    </xf>
    <xf numFmtId="37" fontId="2" fillId="0" borderId="0" xfId="2" applyNumberFormat="1" applyAlignment="1">
      <alignment horizontal="left" vertical="top" wrapText="1"/>
    </xf>
    <xf numFmtId="165" fontId="11" fillId="0" borderId="0" xfId="2" applyNumberFormat="1" applyFont="1" applyAlignment="1">
      <alignment horizontal="right" vertical="top" wrapText="1" indent="3"/>
    </xf>
    <xf numFmtId="164" fontId="4" fillId="0" borderId="0" xfId="2" applyNumberFormat="1" applyFont="1" applyAlignment="1">
      <alignment vertical="top"/>
    </xf>
    <xf numFmtId="166" fontId="2" fillId="0" borderId="0" xfId="2" applyNumberFormat="1" applyAlignment="1">
      <alignment horizontal="right" vertical="top" indent="3"/>
    </xf>
    <xf numFmtId="167" fontId="2" fillId="0" borderId="0" xfId="2" applyNumberFormat="1" applyAlignment="1">
      <alignment horizontal="right" vertical="top" indent="3"/>
    </xf>
    <xf numFmtId="0" fontId="4" fillId="0" borderId="0" xfId="2" applyFont="1" applyAlignment="1">
      <alignment vertical="center"/>
    </xf>
    <xf numFmtId="166" fontId="4" fillId="0" borderId="0" xfId="2" applyNumberFormat="1" applyFont="1" applyAlignment="1">
      <alignment vertical="top"/>
    </xf>
    <xf numFmtId="37" fontId="10" fillId="0" borderId="0" xfId="2" applyNumberFormat="1" applyFont="1" applyAlignment="1">
      <alignment horizontal="left" vertical="top"/>
    </xf>
    <xf numFmtId="37" fontId="2" fillId="0" borderId="0" xfId="2" applyNumberFormat="1" applyAlignment="1">
      <alignment vertical="top" wrapText="1"/>
    </xf>
    <xf numFmtId="37" fontId="2" fillId="0" borderId="0" xfId="2" applyNumberFormat="1" applyAlignment="1">
      <alignment vertical="top"/>
    </xf>
    <xf numFmtId="0" fontId="12" fillId="0" borderId="0" xfId="2" applyFont="1" applyAlignment="1">
      <alignment vertical="top"/>
    </xf>
    <xf numFmtId="168" fontId="2" fillId="0" borderId="0" xfId="2" applyNumberFormat="1" applyAlignment="1">
      <alignment horizontal="right" vertical="top" indent="3"/>
    </xf>
    <xf numFmtId="0" fontId="7" fillId="0" borderId="0" xfId="2" applyFont="1"/>
    <xf numFmtId="37" fontId="2" fillId="0" borderId="0" xfId="2" applyNumberFormat="1" applyAlignment="1">
      <alignment horizontal="justify" vertical="top" wrapText="1"/>
    </xf>
    <xf numFmtId="37" fontId="2" fillId="0" borderId="0" xfId="2" applyNumberFormat="1" applyAlignment="1">
      <alignment horizontal="left" vertical="top"/>
    </xf>
    <xf numFmtId="0" fontId="4" fillId="0" borderId="4" xfId="2" applyFont="1" applyBorder="1"/>
    <xf numFmtId="37" fontId="2" fillId="0" borderId="4" xfId="2" applyNumberFormat="1" applyBorder="1" applyAlignment="1">
      <alignment horizontal="left" vertical="top"/>
    </xf>
    <xf numFmtId="164" fontId="2" fillId="0" borderId="4" xfId="2" applyNumberFormat="1" applyBorder="1" applyAlignment="1">
      <alignment horizontal="right" vertical="top"/>
    </xf>
    <xf numFmtId="0" fontId="13" fillId="0" borderId="5" xfId="2" applyFont="1" applyBorder="1" applyAlignment="1">
      <alignment vertical="top" wrapText="1"/>
    </xf>
    <xf numFmtId="0" fontId="14" fillId="0" borderId="0" xfId="3"/>
    <xf numFmtId="0" fontId="2" fillId="0" borderId="0" xfId="2" applyAlignment="1">
      <alignment horizontal="left" vertical="top"/>
    </xf>
    <xf numFmtId="164" fontId="2" fillId="0" borderId="0" xfId="2" applyNumberFormat="1" applyAlignment="1">
      <alignment horizontal="left" vertical="top"/>
    </xf>
    <xf numFmtId="164" fontId="4" fillId="0" borderId="0" xfId="2" applyNumberFormat="1" applyFont="1"/>
    <xf numFmtId="164" fontId="13" fillId="0" borderId="0" xfId="2" applyNumberFormat="1" applyFont="1"/>
    <xf numFmtId="43" fontId="4" fillId="0" borderId="0" xfId="1" applyFont="1"/>
  </cellXfs>
  <cellStyles count="4">
    <cellStyle name="Millares" xfId="1" builtinId="3"/>
    <cellStyle name="Normal" xfId="0" builtinId="0"/>
    <cellStyle name="Normal 17" xfId="3" xr:uid="{40494244-86B3-4D4D-815E-332FEE935DD9}"/>
    <cellStyle name="Normal 2 2" xfId="2" xr:uid="{36D83C18-5756-4E43-9528-3C5A2DBA7E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B14">
            <v>431699615</v>
          </cell>
          <cell r="C14">
            <v>344226267</v>
          </cell>
          <cell r="F14">
            <v>181597444</v>
          </cell>
          <cell r="G14">
            <v>852003308</v>
          </cell>
        </row>
        <row r="17">
          <cell r="B17">
            <v>79785756</v>
          </cell>
          <cell r="C17">
            <v>84689633</v>
          </cell>
          <cell r="F17">
            <v>0</v>
          </cell>
          <cell r="G17">
            <v>0</v>
          </cell>
        </row>
        <row r="20">
          <cell r="B20">
            <v>12229273</v>
          </cell>
          <cell r="C20">
            <v>5821508</v>
          </cell>
          <cell r="F20">
            <v>0</v>
          </cell>
          <cell r="G20">
            <v>0</v>
          </cell>
        </row>
        <row r="23">
          <cell r="B23">
            <v>1153429</v>
          </cell>
          <cell r="C23">
            <v>1153429</v>
          </cell>
          <cell r="F23">
            <v>0</v>
          </cell>
          <cell r="G23">
            <v>0</v>
          </cell>
        </row>
        <row r="26">
          <cell r="B26">
            <v>8820063</v>
          </cell>
          <cell r="C26">
            <v>7813807</v>
          </cell>
          <cell r="F26">
            <v>7616</v>
          </cell>
          <cell r="G26">
            <v>7616</v>
          </cell>
        </row>
        <row r="29">
          <cell r="B29">
            <v>-4042937</v>
          </cell>
          <cell r="C29">
            <v>-4042937</v>
          </cell>
          <cell r="F29">
            <v>171641</v>
          </cell>
          <cell r="G29">
            <v>171641</v>
          </cell>
        </row>
        <row r="32">
          <cell r="B32">
            <v>624713</v>
          </cell>
          <cell r="C32">
            <v>624713</v>
          </cell>
          <cell r="F32">
            <v>0</v>
          </cell>
          <cell r="G32">
            <v>0</v>
          </cell>
        </row>
        <row r="35">
          <cell r="F35">
            <v>0</v>
          </cell>
          <cell r="G35">
            <v>0</v>
          </cell>
        </row>
        <row r="41">
          <cell r="B41">
            <v>0</v>
          </cell>
          <cell r="C41">
            <v>0</v>
          </cell>
          <cell r="F41">
            <v>6741263</v>
          </cell>
          <cell r="G41">
            <v>6712768</v>
          </cell>
        </row>
        <row r="44">
          <cell r="B44">
            <v>34462826</v>
          </cell>
          <cell r="C44">
            <v>34419845</v>
          </cell>
          <cell r="F44">
            <v>125705610</v>
          </cell>
          <cell r="G44">
            <v>125705610</v>
          </cell>
        </row>
        <row r="47">
          <cell r="B47">
            <v>1246985212</v>
          </cell>
          <cell r="C47">
            <v>2575567181</v>
          </cell>
          <cell r="F47">
            <v>0</v>
          </cell>
          <cell r="G47">
            <v>369048</v>
          </cell>
        </row>
        <row r="50">
          <cell r="B50">
            <v>226458156</v>
          </cell>
          <cell r="C50">
            <v>290651704</v>
          </cell>
          <cell r="F50">
            <v>41726684</v>
          </cell>
          <cell r="G50">
            <v>48066668</v>
          </cell>
        </row>
        <row r="53">
          <cell r="B53">
            <v>30400</v>
          </cell>
          <cell r="C53">
            <v>30400</v>
          </cell>
          <cell r="F53">
            <v>9679083</v>
          </cell>
          <cell r="G53">
            <v>9261804</v>
          </cell>
        </row>
        <row r="56">
          <cell r="B56">
            <v>-650624470</v>
          </cell>
          <cell r="C56">
            <v>-1054080848</v>
          </cell>
          <cell r="F56">
            <v>0</v>
          </cell>
          <cell r="G56">
            <v>0</v>
          </cell>
        </row>
        <row r="59">
          <cell r="B59">
            <v>13349528</v>
          </cell>
          <cell r="C59">
            <v>12560581</v>
          </cell>
        </row>
        <row r="62">
          <cell r="B62">
            <v>0</v>
          </cell>
          <cell r="C62">
            <v>0</v>
          </cell>
        </row>
        <row r="65">
          <cell r="B65">
            <v>978724</v>
          </cell>
          <cell r="C65">
            <v>945735</v>
          </cell>
        </row>
        <row r="70">
          <cell r="F70">
            <v>1500507948</v>
          </cell>
          <cell r="G70">
            <v>1500507948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-224909801</v>
          </cell>
          <cell r="G78">
            <v>21339850</v>
          </cell>
        </row>
        <row r="80">
          <cell r="F80">
            <v>-252765389</v>
          </cell>
          <cell r="G80">
            <v>-277213432</v>
          </cell>
        </row>
        <row r="82">
          <cell r="F82">
            <v>0</v>
          </cell>
          <cell r="G82">
            <v>0</v>
          </cell>
        </row>
        <row r="84">
          <cell r="F84">
            <v>6052001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JUNIO DE 2023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250E6-BF76-413E-9087-494907842EC5}">
  <sheetPr>
    <tabColor theme="0" tint="-0.14999847407452621"/>
    <pageSetUpPr fitToPage="1"/>
  </sheetPr>
  <dimension ref="A1:H81"/>
  <sheetViews>
    <sheetView showGridLines="0" tabSelected="1" zoomScaleNormal="100" workbookViewId="0">
      <selection sqref="A1:G100"/>
    </sheetView>
  </sheetViews>
  <sheetFormatPr baseColWidth="10" defaultRowHeight="15" x14ac:dyDescent="0.25"/>
  <cols>
    <col min="1" max="1" width="1.85546875" style="3" customWidth="1"/>
    <col min="2" max="2" width="106.28515625" style="3" customWidth="1"/>
    <col min="3" max="4" width="24.7109375" style="49" customWidth="1"/>
    <col min="5" max="5" width="12.85546875" style="46" bestFit="1" customWidth="1"/>
    <col min="6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30 DE JUNIO DE 2023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 x14ac:dyDescent="0.25">
      <c r="B7" s="10"/>
      <c r="C7" s="11"/>
      <c r="D7" s="11"/>
      <c r="E7" s="12"/>
    </row>
    <row r="8" spans="1:7" s="9" customFormat="1" x14ac:dyDescent="0.25">
      <c r="A8" s="13" t="s">
        <v>7</v>
      </c>
      <c r="B8" s="14"/>
      <c r="C8" s="15">
        <f>SUM(C10+C20)</f>
        <v>1397679394</v>
      </c>
      <c r="D8" s="16">
        <f>SUM(D10+D20)</f>
        <v>499208664</v>
      </c>
      <c r="E8" s="12"/>
      <c r="F8" s="17"/>
      <c r="G8" s="18"/>
    </row>
    <row r="9" spans="1:7" s="9" customFormat="1" ht="7.5" customHeight="1" x14ac:dyDescent="0.25">
      <c r="B9" s="19"/>
      <c r="C9" s="20"/>
      <c r="D9" s="20"/>
      <c r="E9" s="12"/>
    </row>
    <row r="10" spans="1:7" s="25" customFormat="1" ht="12.75" x14ac:dyDescent="0.25">
      <c r="A10" s="21"/>
      <c r="B10" s="22" t="s">
        <v>8</v>
      </c>
      <c r="C10" s="23">
        <f>SUM(C12:C18)</f>
        <v>4903877</v>
      </c>
      <c r="D10" s="23">
        <f>SUM(D12:D18)</f>
        <v>94887369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9</v>
      </c>
      <c r="C12" s="28">
        <v>0</v>
      </c>
      <c r="D12" s="28">
        <f>SUM('[1]1ESF'!B14-'[1]1ESF'!C14)</f>
        <v>87473348</v>
      </c>
      <c r="E12" s="24"/>
    </row>
    <row r="13" spans="1:7" s="25" customFormat="1" ht="12.75" x14ac:dyDescent="0.25">
      <c r="B13" s="27" t="s">
        <v>10</v>
      </c>
      <c r="C13" s="28">
        <f>SUM('[1]1ESF'!C17-'[1]1ESF'!B17)</f>
        <v>4903877</v>
      </c>
      <c r="D13" s="28">
        <v>0</v>
      </c>
      <c r="E13" s="24"/>
    </row>
    <row r="14" spans="1:7" s="25" customFormat="1" ht="12.75" x14ac:dyDescent="0.25">
      <c r="B14" s="27" t="s">
        <v>11</v>
      </c>
      <c r="C14" s="28">
        <v>0</v>
      </c>
      <c r="D14" s="28">
        <f>SUM('[1]1ESF'!B20-'[1]1ESF'!C20)</f>
        <v>6407765</v>
      </c>
      <c r="E14" s="24"/>
    </row>
    <row r="15" spans="1:7" s="25" customFormat="1" ht="12.75" customHeight="1" x14ac:dyDescent="0.25">
      <c r="B15" s="27" t="s">
        <v>12</v>
      </c>
      <c r="C15" s="28">
        <f>SUM('[1]1ESF'!C23-'[1]1ESF'!B23)</f>
        <v>0</v>
      </c>
      <c r="D15" s="28">
        <v>0</v>
      </c>
      <c r="E15" s="24"/>
    </row>
    <row r="16" spans="1:7" s="25" customFormat="1" ht="12.75" x14ac:dyDescent="0.25">
      <c r="B16" s="27" t="s">
        <v>13</v>
      </c>
      <c r="C16" s="28">
        <v>0</v>
      </c>
      <c r="D16" s="28">
        <f>SUM('[1]1ESF'!B26-'[1]1ESF'!C26)</f>
        <v>1006256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1392775517</v>
      </c>
      <c r="D20" s="23">
        <f>SUM(D22:D30)</f>
        <v>404321295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f>SUM('[1]1ESF'!C41-'[1]1ESF'!B41)</f>
        <v>0</v>
      </c>
      <c r="D22" s="28">
        <f>SUM('[1]1ESF'!D41-'[1]1ESF'!C41)</f>
        <v>0</v>
      </c>
      <c r="E22" s="12"/>
    </row>
    <row r="23" spans="1:7" s="25" customFormat="1" ht="12.75" x14ac:dyDescent="0.25">
      <c r="B23" s="27" t="s">
        <v>18</v>
      </c>
      <c r="C23" s="28">
        <v>0</v>
      </c>
      <c r="D23" s="28">
        <f>SUM('[1]1ESF'!B44-'[1]1ESF'!C44)</f>
        <v>42981</v>
      </c>
      <c r="E23" s="24"/>
      <c r="G23" s="33"/>
    </row>
    <row r="24" spans="1:7" s="25" customFormat="1" ht="12.75" x14ac:dyDescent="0.25">
      <c r="B24" s="27" t="s">
        <v>19</v>
      </c>
      <c r="C24" s="28">
        <f>SUM('[1]1ESF'!C47-'[1]1ESF'!B47)</f>
        <v>1328581969</v>
      </c>
      <c r="D24" s="28">
        <v>0</v>
      </c>
      <c r="E24" s="24"/>
      <c r="G24" s="33"/>
    </row>
    <row r="25" spans="1:7" s="25" customFormat="1" ht="12.75" x14ac:dyDescent="0.25">
      <c r="B25" s="27" t="s">
        <v>20</v>
      </c>
      <c r="C25" s="28">
        <f>SUM('[1]1ESF'!C50-'[1]1ESF'!B50)</f>
        <v>64193548</v>
      </c>
      <c r="D25" s="28">
        <v>0</v>
      </c>
      <c r="E25" s="24"/>
      <c r="G25" s="33"/>
    </row>
    <row r="26" spans="1:7" s="32" customFormat="1" ht="12.75" x14ac:dyDescent="0.25">
      <c r="B26" s="27" t="s">
        <v>21</v>
      </c>
      <c r="C26" s="28">
        <f>SUM('[1]1ESF'!C53-'[1]1ESF'!B53)</f>
        <v>0</v>
      </c>
      <c r="D26" s="28">
        <v>0</v>
      </c>
      <c r="E26" s="12"/>
    </row>
    <row r="27" spans="1:7" s="32" customFormat="1" ht="12.75" x14ac:dyDescent="0.25">
      <c r="B27" s="27" t="s">
        <v>22</v>
      </c>
      <c r="C27" s="28">
        <v>0</v>
      </c>
      <c r="D27" s="28">
        <f>SUM('[1]1ESF'!B56-'[1]1ESF'!C56)</f>
        <v>403456378</v>
      </c>
      <c r="E27" s="12"/>
    </row>
    <row r="28" spans="1:7" s="32" customFormat="1" ht="12.75" x14ac:dyDescent="0.25">
      <c r="B28" s="27" t="s">
        <v>23</v>
      </c>
      <c r="C28" s="28">
        <v>0</v>
      </c>
      <c r="D28" s="28">
        <f>SUM('[1]1ESF'!B59-'[1]1ESF'!C59)</f>
        <v>788947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v>0</v>
      </c>
      <c r="D30" s="28">
        <f>SUM('[1]1ESF'!B65-'[1]1ESF'!C65)</f>
        <v>32989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445774</v>
      </c>
      <c r="D32" s="16">
        <f>SUM(D34+D45)</f>
        <v>677114896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0</v>
      </c>
      <c r="D34" s="23">
        <f>SUM(D36:D43)</f>
        <v>670405864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v>0</v>
      </c>
      <c r="D36" s="28">
        <f>SUM('[1]1ESF'!G14-'[1]1ESF'!F14)</f>
        <v>670405864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v>0</v>
      </c>
      <c r="E40" s="24"/>
    </row>
    <row r="41" spans="1:7" s="25" customFormat="1" ht="12.75" x14ac:dyDescent="0.25">
      <c r="B41" s="27" t="s">
        <v>33</v>
      </c>
      <c r="C41" s="28">
        <v>0</v>
      </c>
      <c r="D41" s="28">
        <f>SUM('[1]1ESF'!G29-'[1]1ESF'!F29)</f>
        <v>0</v>
      </c>
      <c r="E41" s="24"/>
    </row>
    <row r="42" spans="1:7" s="25" customFormat="1" ht="12.75" x14ac:dyDescent="0.25">
      <c r="B42" s="36" t="s">
        <v>34</v>
      </c>
      <c r="C42" s="28">
        <v>0</v>
      </c>
      <c r="D42" s="28">
        <f>SUM('[1]1ESF'!G32-'[1]1ESF'!F32)</f>
        <v>0</v>
      </c>
      <c r="E42" s="24"/>
    </row>
    <row r="43" spans="1:7" s="25" customFormat="1" ht="12.75" x14ac:dyDescent="0.25">
      <c r="B43" s="36" t="s">
        <v>35</v>
      </c>
      <c r="C43" s="28">
        <v>0</v>
      </c>
      <c r="D43" s="28">
        <f>SUM('[1]1ESF'!G35-'[1]1ESF'!F35)</f>
        <v>0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445774</v>
      </c>
      <c r="D45" s="23">
        <f>SUM(D47:D52)</f>
        <v>6709032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f>SUM('[1]1ESF'!F41-'[1]1ESF'!G41)</f>
        <v>28495</v>
      </c>
      <c r="D47" s="28">
        <v>0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v>0</v>
      </c>
      <c r="E48" s="2"/>
    </row>
    <row r="49" spans="1:7" s="39" customFormat="1" ht="12.75" x14ac:dyDescent="0.2">
      <c r="B49" s="27" t="s">
        <v>39</v>
      </c>
      <c r="C49" s="28">
        <v>0</v>
      </c>
      <c r="D49" s="28">
        <f>SUM('[1]1ESF'!G47-'[1]1ESF'!F47)</f>
        <v>369048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6339984</v>
      </c>
      <c r="E50" s="2"/>
    </row>
    <row r="51" spans="1:7" s="39" customFormat="1" ht="12.75" x14ac:dyDescent="0.2">
      <c r="B51" s="40" t="s">
        <v>41</v>
      </c>
      <c r="C51" s="28">
        <f>SUM('[1]1ESF'!F53-'[1]1ESF'!G53)</f>
        <v>417279</v>
      </c>
      <c r="D51" s="28">
        <v>0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SUM('[1]1ESF'!G56-'[1]1ESF'!F56)</f>
        <v>0</v>
      </c>
      <c r="E52" s="2"/>
    </row>
    <row r="53" spans="1:7" s="3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24448043</v>
      </c>
      <c r="D54" s="16">
        <f>SUM(D56+D62)</f>
        <v>246249651</v>
      </c>
      <c r="E54" s="12"/>
      <c r="F54" s="17"/>
      <c r="G54" s="18"/>
    </row>
    <row r="55" spans="1:7" s="3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 x14ac:dyDescent="0.2">
      <c r="B57" s="34"/>
      <c r="C57" s="30"/>
      <c r="D57" s="31"/>
      <c r="E57" s="2"/>
    </row>
    <row r="58" spans="1:7" s="3" customFormat="1" ht="12.75" customHeight="1" x14ac:dyDescent="0.2">
      <c r="B58" s="41" t="s">
        <v>45</v>
      </c>
      <c r="C58" s="28">
        <v>0</v>
      </c>
      <c r="D58" s="28">
        <f>SUM('[1]1ESF'!G70-'[1]1ESF'!F70)</f>
        <v>0</v>
      </c>
      <c r="E58" s="2"/>
    </row>
    <row r="59" spans="1:7" s="3" customFormat="1" ht="12.75" x14ac:dyDescent="0.2">
      <c r="B59" s="41" t="s">
        <v>46</v>
      </c>
      <c r="C59" s="28">
        <v>0</v>
      </c>
      <c r="D59" s="28">
        <f>SUM('[1]1ESF'!G72-'[1]1ESF'!F72)</f>
        <v>0</v>
      </c>
      <c r="E59" s="2"/>
    </row>
    <row r="60" spans="1:7" s="3" customFormat="1" ht="12.75" x14ac:dyDescent="0.2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 x14ac:dyDescent="0.2">
      <c r="B61" s="41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24448043</v>
      </c>
      <c r="D62" s="23">
        <f>SUM(D64:D68)</f>
        <v>246249651</v>
      </c>
      <c r="E62" s="24"/>
    </row>
    <row r="63" spans="1:7" s="3" customFormat="1" ht="3" customHeight="1" x14ac:dyDescent="0.2">
      <c r="B63" s="34"/>
      <c r="C63" s="30"/>
      <c r="D63" s="31"/>
      <c r="E63" s="2"/>
    </row>
    <row r="64" spans="1:7" s="3" customFormat="1" ht="12.75" x14ac:dyDescent="0.2">
      <c r="B64" s="41" t="s">
        <v>49</v>
      </c>
      <c r="C64" s="28">
        <v>0</v>
      </c>
      <c r="D64" s="28">
        <f>SUM('[1]1ESF'!G78-'[1]1ESF'!F78)</f>
        <v>246249651</v>
      </c>
      <c r="E64" s="2"/>
    </row>
    <row r="65" spans="1:5" s="3" customFormat="1" ht="12.75" x14ac:dyDescent="0.2">
      <c r="B65" s="41" t="s">
        <v>50</v>
      </c>
      <c r="C65" s="28">
        <f>SUM('[1]1ESF'!F80-'[1]1ESF'!G80)</f>
        <v>24448043</v>
      </c>
      <c r="D65" s="28">
        <v>0</v>
      </c>
      <c r="E65" s="2"/>
    </row>
    <row r="66" spans="1:5" s="3" customFormat="1" ht="12.75" customHeight="1" x14ac:dyDescent="0.2">
      <c r="B66" s="41" t="s">
        <v>51</v>
      </c>
      <c r="C66" s="28">
        <v>0</v>
      </c>
      <c r="D66" s="28">
        <f>SUM('[1]1ESF'!G82-'[1]1ESF'!F82)</f>
        <v>0</v>
      </c>
      <c r="E66" s="2"/>
    </row>
    <row r="67" spans="1:5" s="3" customFormat="1" ht="12.75" customHeight="1" x14ac:dyDescent="0.2">
      <c r="B67" s="41" t="s">
        <v>52</v>
      </c>
      <c r="C67" s="28">
        <f>SUM('[1]1ESF'!F84-'[1]1ESF'!G84)</f>
        <v>0</v>
      </c>
      <c r="D67" s="28">
        <v>0</v>
      </c>
      <c r="E67" s="2"/>
    </row>
    <row r="68" spans="1:5" s="3" customFormat="1" ht="12.75" customHeight="1" x14ac:dyDescent="0.2">
      <c r="B68" s="41" t="s">
        <v>53</v>
      </c>
      <c r="C68" s="28">
        <v>0</v>
      </c>
      <c r="D68" s="28">
        <f>SUM('[1]1ESF'!G86-'[1]1ESF'!F86)</f>
        <v>0</v>
      </c>
      <c r="E68" s="2"/>
    </row>
    <row r="69" spans="1:5" s="3" customFormat="1" ht="12.75" customHeight="1" x14ac:dyDescent="0.2">
      <c r="B69" s="41"/>
      <c r="C69" s="26"/>
      <c r="D69" s="31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 x14ac:dyDescent="0.2">
      <c r="A73" s="42"/>
      <c r="B73" s="43"/>
      <c r="C73" s="44"/>
      <c r="D73" s="44"/>
      <c r="E73" s="2"/>
    </row>
    <row r="74" spans="1:5" s="46" customFormat="1" ht="12.75" customHeight="1" x14ac:dyDescent="0.2">
      <c r="A74" s="3"/>
      <c r="B74" s="45" t="s">
        <v>57</v>
      </c>
      <c r="C74" s="45"/>
      <c r="D74" s="45"/>
    </row>
    <row r="75" spans="1:5" s="46" customFormat="1" ht="12.75" x14ac:dyDescent="0.2">
      <c r="A75" s="3"/>
      <c r="B75" s="47"/>
      <c r="C75" s="48"/>
      <c r="D75" s="48"/>
    </row>
    <row r="76" spans="1:5" s="46" customFormat="1" ht="12.75" x14ac:dyDescent="0.2">
      <c r="A76" s="3"/>
      <c r="B76" s="3"/>
      <c r="C76" s="49"/>
      <c r="D76" s="49"/>
    </row>
    <row r="77" spans="1:5" s="46" customFormat="1" ht="12.75" x14ac:dyDescent="0.2">
      <c r="A77" s="3"/>
      <c r="B77" s="3"/>
      <c r="C77" s="49"/>
      <c r="D77" s="49"/>
    </row>
    <row r="78" spans="1:5" s="46" customFormat="1" ht="12.75" x14ac:dyDescent="0.2">
      <c r="A78" s="3"/>
      <c r="B78" s="3"/>
      <c r="C78" s="50"/>
      <c r="D78" s="50"/>
    </row>
    <row r="79" spans="1:5" x14ac:dyDescent="0.25">
      <c r="C79" s="51"/>
      <c r="D79" s="51"/>
    </row>
    <row r="81" spans="4:4" x14ac:dyDescent="0.25">
      <c r="D81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2023-08-14T21:10:20Z</dcterms:created>
  <dcterms:modified xsi:type="dcterms:W3CDTF">2023-08-14T21:10:20Z</dcterms:modified>
</cp:coreProperties>
</file>