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65798FAA-A261-428C-83F6-22D2BA5AEB9E}" xr6:coauthVersionLast="40" xr6:coauthVersionMax="40" xr10:uidLastSave="{00000000-0000-0000-0000-000000000000}"/>
  <bookViews>
    <workbookView xWindow="0" yWindow="0" windowWidth="25200" windowHeight="11775" xr2:uid="{B8E132DA-E420-4F2F-A3BA-AE773310AB57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<sst xmlns="http://schemas.openxmlformats.org/spreadsheetml/2006/main" count="62" uniqueCount="62">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</sst>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F11971AA-5480-4CD3-8CF4-81083E9F21F5}"/>
    <cellStyle name="Normal 2 2" xfId="2" xr:uid="{A92917CD-46D5-4F29-B54E-606FC86F7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F2BA-4275-40DB-874C-EA0A3607E76C}">
  <sheetPr>
    <tabColor theme="0" tint="-0.14999847407452621"/>
    <pageSetUpPr fitToPage="1"/>
  </sheetPr>
  <dimension ref="A1:E76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251661680</v>
      </c>
      <c r="E10" s="15">
        <f>SUM(E11:E17)</f>
        <v>453073781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251661680</v>
      </c>
      <c r="E17" s="18">
        <v>453073781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15430509</v>
      </c>
      <c r="E19" s="15">
        <f>SUM(E20:E22)</f>
        <v>0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15430509</v>
      </c>
      <c r="E22" s="17">
        <v>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20246877</v>
      </c>
      <c r="E24" s="15">
        <f>SUM(E25:E29)</f>
        <v>19927013</v>
      </c>
    </row>
    <row r="25" spans="1:5" s="2" customFormat="1" ht="12.75" x14ac:dyDescent="0.2">
      <c r="A25" s="9"/>
      <c r="B25" s="9"/>
      <c r="C25" s="9" t="s">
        <v>21</v>
      </c>
      <c r="D25" s="17">
        <v>20240641</v>
      </c>
      <c r="E25" s="17">
        <v>19905378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6236</v>
      </c>
      <c r="E29" s="17">
        <v>21635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287339066</v>
      </c>
      <c r="E31" s="15">
        <f>SUM(E10+E19+E24)</f>
        <v>473000794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159306871</v>
      </c>
      <c r="E36" s="15">
        <f>SUM(E37:E39)</f>
        <v>319168404</v>
      </c>
    </row>
    <row r="37" spans="1:5" s="2" customFormat="1" ht="15" customHeight="1" x14ac:dyDescent="0.2">
      <c r="A37" s="27"/>
      <c r="B37" s="16"/>
      <c r="C37" s="9" t="s">
        <v>29</v>
      </c>
      <c r="D37" s="17">
        <v>25457824</v>
      </c>
      <c r="E37" s="17">
        <v>58600280</v>
      </c>
    </row>
    <row r="38" spans="1:5" s="2" customFormat="1" ht="15" customHeight="1" x14ac:dyDescent="0.2">
      <c r="A38" s="24"/>
      <c r="B38" s="16"/>
      <c r="C38" s="9" t="s">
        <v>30</v>
      </c>
      <c r="D38" s="17">
        <v>8998744</v>
      </c>
      <c r="E38" s="17">
        <v>22269000</v>
      </c>
    </row>
    <row r="39" spans="1:5" s="2" customFormat="1" ht="15" customHeight="1" x14ac:dyDescent="0.2">
      <c r="A39" s="27"/>
      <c r="B39" s="16"/>
      <c r="C39" s="9" t="s">
        <v>31</v>
      </c>
      <c r="D39" s="17">
        <v>124850303</v>
      </c>
      <c r="E39" s="17">
        <v>238299124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600000</v>
      </c>
      <c r="E40" s="15">
        <f>SUM(E41:E49)</f>
        <v>1200000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36</v>
      </c>
      <c r="D44" s="17">
        <v>600000</v>
      </c>
      <c r="E44" s="17">
        <v>1200000</v>
      </c>
    </row>
    <row r="45" spans="1:5" s="2" customFormat="1" ht="12.75" x14ac:dyDescent="0.2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352341996</v>
      </c>
      <c r="E60" s="15">
        <f>SUM(E61:E64)</f>
        <v>131292540</v>
      </c>
    </row>
    <row r="61" spans="1:5" s="2" customFormat="1" ht="12.75" x14ac:dyDescent="0.2">
      <c r="A61" s="9"/>
      <c r="B61" s="16"/>
      <c r="C61" s="9" t="s">
        <v>53</v>
      </c>
      <c r="D61" s="17">
        <v>345161342</v>
      </c>
      <c r="E61" s="17">
        <v>121304344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7180654</v>
      </c>
      <c r="E64" s="17">
        <v>9988196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512248867</v>
      </c>
      <c r="E68" s="15">
        <f>SUM(E36+E40+E50+E54+E60+E65)</f>
        <v>451660944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60</v>
      </c>
      <c r="C71" s="34"/>
      <c r="D71" s="35">
        <f>SUM(D31-D68)</f>
        <v>-224909801</v>
      </c>
      <c r="E71" s="35">
        <f>SUM(E31-E68)</f>
        <v>21339850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61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2023-08-14T21:10:19Z</dcterms:created>
  <dcterms:modified xsi:type="dcterms:W3CDTF">2023-08-14T21:10:20Z</dcterms:modified>
</cp:coreProperties>
</file>