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3\2do Trimestre\8 ENTIDADES3\"/>
    </mc:Choice>
  </mc:AlternateContent>
  <xr:revisionPtr revIDLastSave="0" documentId="13_ncr:1_{1D66E52C-BFB1-404F-8014-2AECF4EF66CD}" xr6:coauthVersionLast="47" xr6:coauthVersionMax="47" xr10:uidLastSave="{00000000-0000-0000-0000-000000000000}"/>
  <bookViews>
    <workbookView xWindow="-120" yWindow="-120" windowWidth="20730" windowHeight="11160" xr2:uid="{A7008945-EDD2-4594-A3B9-080C1BE05970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H45" i="1" s="1"/>
  <c r="G46" i="1"/>
  <c r="F46" i="1"/>
  <c r="E46" i="1"/>
  <c r="D46" i="1"/>
  <c r="C46" i="1"/>
  <c r="G45" i="1"/>
  <c r="F45" i="1"/>
  <c r="E45" i="1"/>
  <c r="D45" i="1"/>
  <c r="G43" i="1"/>
  <c r="H43" i="1" s="1"/>
  <c r="F43" i="1"/>
  <c r="D43" i="1"/>
  <c r="E43" i="1" s="1"/>
  <c r="C43" i="1"/>
  <c r="G42" i="1"/>
  <c r="H42" i="1" s="1"/>
  <c r="F42" i="1"/>
  <c r="E42" i="1"/>
  <c r="D42" i="1"/>
  <c r="C42" i="1"/>
  <c r="G41" i="1"/>
  <c r="H41" i="1" s="1"/>
  <c r="F41" i="1"/>
  <c r="D41" i="1"/>
  <c r="E41" i="1" s="1"/>
  <c r="C41" i="1"/>
  <c r="G40" i="1"/>
  <c r="H40" i="1" s="1"/>
  <c r="H39" i="1" s="1"/>
  <c r="F40" i="1"/>
  <c r="D40" i="1"/>
  <c r="E40" i="1" s="1"/>
  <c r="C40" i="1"/>
  <c r="G39" i="1"/>
  <c r="F39" i="1"/>
  <c r="C39" i="1"/>
  <c r="H37" i="1"/>
  <c r="E37" i="1"/>
  <c r="H36" i="1"/>
  <c r="E36" i="1"/>
  <c r="H35" i="1"/>
  <c r="G35" i="1"/>
  <c r="F35" i="1"/>
  <c r="F29" i="1" s="1"/>
  <c r="F48" i="1" s="1"/>
  <c r="D35" i="1"/>
  <c r="C35" i="1"/>
  <c r="C29" i="1" s="1"/>
  <c r="C48" i="1" s="1"/>
  <c r="H34" i="1"/>
  <c r="E34" i="1"/>
  <c r="G33" i="1"/>
  <c r="H33" i="1" s="1"/>
  <c r="F33" i="1"/>
  <c r="D33" i="1"/>
  <c r="E33" i="1" s="1"/>
  <c r="C33" i="1"/>
  <c r="G32" i="1"/>
  <c r="H32" i="1" s="1"/>
  <c r="F32" i="1"/>
  <c r="D32" i="1"/>
  <c r="E32" i="1" s="1"/>
  <c r="C32" i="1"/>
  <c r="G30" i="1"/>
  <c r="H30" i="1" s="1"/>
  <c r="F30" i="1"/>
  <c r="D30" i="1"/>
  <c r="E30" i="1" s="1"/>
  <c r="C30" i="1"/>
  <c r="G29" i="1"/>
  <c r="G48" i="1" s="1"/>
  <c r="H48" i="1" s="1"/>
  <c r="D29" i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E11" i="1"/>
  <c r="H10" i="1"/>
  <c r="E10" i="1"/>
  <c r="D48" i="1" l="1"/>
  <c r="H29" i="1"/>
  <c r="E39" i="1"/>
  <c r="D39" i="1"/>
  <c r="E35" i="1"/>
  <c r="E29" i="1" s="1"/>
  <c r="E48" i="1" s="1"/>
</calcChain>
</file>

<file path=xl/sharedStrings.xml><?xml version="1.0" encoding="utf-8"?>
<sst xmlns="http://schemas.openxmlformats.org/spreadsheetml/2006/main" count="56" uniqueCount="33">
  <si>
    <t>GOBIERNO CONSTITUCIONAL DEL ESTADO DE CHIAPAS</t>
  </si>
  <si>
    <t>ENTIDADES PARAESTATALES EMPRESARIALES NO FINANCIERAS CON PARTICIPACIÓN ESTATAL MAYORITARIA</t>
  </si>
  <si>
    <t>ESTADO ANALÍTICO DE INGRESOS POR RUBROS</t>
  </si>
  <si>
    <t>DEL 1 DE ENERO AL 30 DE JUNIO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</si>
  <si>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</si>
  <si>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</si>
  <si>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</si>
  <si>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</si>
  <si>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</si>
  <si>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</si>
  <si>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</si>
  <si>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</si>
  <si>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</si>
  <si>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</si>
  <si>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</si>
  <si>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</si>
  <si>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</si>
  <si>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</si>
  <si>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</si>
  <si>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</si>
  <si>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</si>
  <si>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</si>
  <si>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</si>
  <si>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</si>
  <si>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</si>
  <si>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</si>
  <si>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</si>
  <si>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</si>
  <si>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</si>
  <si>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 y Prestación de Servicios y Otros Ingresos</t>
  </si>
  <si>
    <t>Ingresos Derivados de Financiamiento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</si>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</sst>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0" fontId="4" fillId="0" borderId="0" xfId="2" applyFont="1"/>
    <xf numFmtId="0" fontId="3" fillId="0" borderId="0" xfId="2"/>
    <xf numFmtId="0" fontId="6" fillId="3" borderId="5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Alignment="1">
      <alignment horizontal="justify" vertical="top" wrapText="1"/>
    </xf>
    <xf numFmtId="165" fontId="3" fillId="0" borderId="0" xfId="2" applyNumberFormat="1" applyAlignment="1">
      <alignment horizontal="right" vertical="top" wrapText="1"/>
    </xf>
    <xf numFmtId="165" fontId="7" fillId="0" borderId="0" xfId="2" applyNumberFormat="1" applyFont="1" applyAlignment="1">
      <alignment horizontal="right" vertical="top" wrapText="1"/>
    </xf>
    <xf numFmtId="165" fontId="6" fillId="0" borderId="0" xfId="2" applyNumberFormat="1" applyFont="1" applyAlignment="1">
      <alignment horizontal="right" vertical="top" wrapText="1"/>
    </xf>
    <xf numFmtId="164" fontId="8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4" fontId="8" fillId="0" borderId="0" xfId="2" applyNumberFormat="1" applyFont="1" applyAlignment="1">
      <alignment vertical="top"/>
    </xf>
    <xf numFmtId="0" fontId="9" fillId="0" borderId="10" xfId="2" applyFont="1" applyBorder="1" applyAlignment="1">
      <alignment horizontal="justify" vertical="center" wrapText="1"/>
    </xf>
    <xf numFmtId="165" fontId="3" fillId="0" borderId="10" xfId="2" applyNumberFormat="1" applyBorder="1" applyAlignment="1">
      <alignment horizontal="center" vertical="center" wrapText="1"/>
    </xf>
    <xf numFmtId="165" fontId="9" fillId="4" borderId="11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0" fillId="0" borderId="13" xfId="2" applyFont="1" applyBorder="1" applyAlignment="1">
      <alignment horizontal="justify" vertical="center" wrapText="1"/>
    </xf>
    <xf numFmtId="165" fontId="11" fillId="0" borderId="13" xfId="2" applyNumberFormat="1" applyFont="1" applyBorder="1" applyAlignment="1">
      <alignment horizontal="center" vertical="center" wrapText="1"/>
    </xf>
    <xf numFmtId="4" fontId="3" fillId="0" borderId="0" xfId="2" applyNumberFormat="1"/>
    <xf numFmtId="165" fontId="4" fillId="0" borderId="0" xfId="2" applyNumberFormat="1" applyFont="1"/>
    <xf numFmtId="165" fontId="9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2" fontId="3" fillId="0" borderId="0" xfId="2" applyNumberFormat="1" applyAlignment="1">
      <alignment vertical="top"/>
    </xf>
    <xf numFmtId="0" fontId="9" fillId="0" borderId="0" xfId="2" applyFont="1" applyAlignment="1">
      <alignment horizontal="justify" vertical="top" wrapText="1"/>
    </xf>
    <xf numFmtId="165" fontId="3" fillId="0" borderId="0" xfId="2" applyNumberFormat="1" applyAlignment="1">
      <alignment horizontal="center" vertical="top" wrapText="1"/>
    </xf>
    <xf numFmtId="165" fontId="9" fillId="0" borderId="0" xfId="2" applyNumberFormat="1" applyFont="1" applyAlignment="1">
      <alignment horizontal="center" vertical="top" wrapText="1"/>
    </xf>
    <xf numFmtId="165" fontId="9" fillId="0" borderId="0" xfId="2" applyNumberFormat="1" applyFont="1" applyAlignment="1">
      <alignment horizontal="right" vertical="top" wrapText="1"/>
    </xf>
    <xf numFmtId="0" fontId="13" fillId="0" borderId="0" xfId="2" applyFont="1" applyAlignment="1">
      <alignment horizontal="justify" vertical="center" wrapText="1"/>
    </xf>
    <xf numFmtId="165" fontId="3" fillId="0" borderId="0" xfId="2" applyNumberFormat="1" applyAlignment="1">
      <alignment horizontal="center" vertical="center" wrapText="1"/>
    </xf>
    <xf numFmtId="0" fontId="3" fillId="0" borderId="10" xfId="2" applyBorder="1"/>
    <xf numFmtId="0" fontId="14" fillId="0" borderId="0" xfId="1" applyFont="1"/>
    <xf numFmtId="0" fontId="14" fillId="0" borderId="13" xfId="1" applyFont="1" applyBorder="1"/>
    <xf numFmtId="0" fontId="16" fillId="0" borderId="0" xfId="1" applyFont="1"/>
    <xf numFmtId="0" fontId="17" fillId="0" borderId="0" xfId="1" applyFont="1"/>
    <xf numFmtId="164" fontId="3" fillId="0" borderId="0" xfId="2" applyNumberFormat="1"/>
    <xf numFmtId="0" fontId="1" fillId="0" borderId="0" xfId="1"/>
    <xf numFmtId="2" fontId="3" fillId="0" borderId="0" xfId="2" applyNumberFormat="1"/>
    <xf numFmtId="0" fontId="9" fillId="4" borderId="11" xfId="2" applyFont="1" applyFill="1" applyBorder="1" applyAlignment="1">
      <alignment horizontal="center" vertical="center" wrapText="1"/>
    </xf>
    <xf numFmtId="165" fontId="9" fillId="4" borderId="12" xfId="2" applyNumberFormat="1" applyFont="1" applyFill="1" applyBorder="1" applyAlignment="1">
      <alignment horizontal="right" vertical="center" wrapText="1"/>
    </xf>
    <xf numFmtId="165" fontId="9" fillId="4" borderId="16" xfId="2" applyNumberFormat="1" applyFont="1" applyFill="1" applyBorder="1" applyAlignment="1">
      <alignment horizontal="right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9" fillId="5" borderId="0" xfId="2" applyFont="1" applyFill="1" applyAlignment="1">
      <alignment horizontal="justify" vertical="top" wrapText="1"/>
    </xf>
    <xf numFmtId="0" fontId="12" fillId="5" borderId="0" xfId="0" applyFont="1" applyFill="1" applyAlignment="1">
      <alignment horizontal="justify" vertical="top" wrapText="1"/>
    </xf>
    <xf numFmtId="0" fontId="9" fillId="0" borderId="0" xfId="2" applyFont="1" applyAlignment="1">
      <alignment horizontal="justify" vertical="top" wrapText="1"/>
    </xf>
    <xf numFmtId="0" fontId="3" fillId="0" borderId="0" xfId="2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" fillId="0" borderId="0" xfId="2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165" fontId="9" fillId="4" borderId="14" xfId="2" applyNumberFormat="1" applyFont="1" applyFill="1" applyBorder="1" applyAlignment="1">
      <alignment horizontal="center" vertical="center" wrapText="1"/>
    </xf>
    <xf numFmtId="165" fontId="9" fillId="4" borderId="15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 2" xfId="2" xr:uid="{F2FF352F-CB32-43B9-B589-7C6CEF5AC13B}"/>
    <cellStyle name="Normal 6 2 2 2 2 2 2 2" xfId="1" xr:uid="{ED5A0F15-BC2F-49BF-A194-8EBC732696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4416-5CAE-44BD-AD00-8A0EA3EDE611}">
  <dimension ref="A1:K57"/>
  <sheetViews>
    <sheetView showGridLines="0" tabSelected="1" workbookViewId="0">
      <selection activeCell="E58" sqref="E58"/>
    </sheetView>
  </sheetViews>
  <sheetFormatPr baseColWidth="10" defaultRowHeight="15" x14ac:dyDescent="0.25"/>
  <cols>
    <col min="1" max="1" width="2.140625" style="2" customWidth="1"/>
    <col min="2" max="2" width="39" style="2" customWidth="1"/>
    <col min="3" max="3" width="15.28515625" style="2" customWidth="1"/>
    <col min="4" max="4" width="18" style="2" customWidth="1"/>
    <col min="5" max="5" width="16.140625" style="2" customWidth="1"/>
    <col min="6" max="6" width="17.42578125" style="2" bestFit="1" customWidth="1"/>
    <col min="7" max="7" width="15.5703125" style="2" customWidth="1"/>
    <col min="8" max="8" width="16.28515625" style="2" customWidth="1"/>
    <col min="9" max="10" width="12.28515625" style="38" bestFit="1" customWidth="1"/>
    <col min="11" max="11" width="11.42578125" style="38"/>
  </cols>
  <sheetData>
    <row r="1" spans="1:10" s="2" customFormat="1" ht="14.25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1"/>
    </row>
    <row r="2" spans="1:10" s="2" customFormat="1" ht="14.25" x14ac:dyDescent="0.2">
      <c r="A2" s="59" t="s">
        <v>1</v>
      </c>
      <c r="B2" s="59"/>
      <c r="C2" s="59"/>
      <c r="D2" s="59"/>
      <c r="E2" s="59"/>
      <c r="F2" s="59"/>
      <c r="G2" s="59"/>
      <c r="H2" s="59"/>
      <c r="I2" s="1"/>
    </row>
    <row r="3" spans="1:10" s="2" customFormat="1" ht="14.25" x14ac:dyDescent="0.2">
      <c r="A3" s="59" t="s">
        <v>2</v>
      </c>
      <c r="B3" s="59"/>
      <c r="C3" s="59"/>
      <c r="D3" s="59"/>
      <c r="E3" s="59"/>
      <c r="F3" s="59"/>
      <c r="G3" s="59"/>
      <c r="H3" s="59"/>
      <c r="I3" s="1"/>
    </row>
    <row r="4" spans="1:10" s="2" customFormat="1" ht="14.25" x14ac:dyDescent="0.2">
      <c r="A4" s="60" t="s">
        <v>3</v>
      </c>
      <c r="B4" s="60"/>
      <c r="C4" s="60"/>
      <c r="D4" s="60"/>
      <c r="E4" s="60"/>
      <c r="F4" s="60"/>
      <c r="G4" s="60"/>
      <c r="H4" s="60"/>
      <c r="I4" s="1"/>
    </row>
    <row r="5" spans="1:10" s="2" customFormat="1" ht="14.25" x14ac:dyDescent="0.2">
      <c r="A5" s="60" t="s">
        <v>4</v>
      </c>
      <c r="B5" s="60"/>
      <c r="C5" s="60"/>
      <c r="D5" s="60"/>
      <c r="E5" s="60"/>
      <c r="F5" s="60"/>
      <c r="G5" s="60"/>
      <c r="H5" s="60"/>
      <c r="I5" s="1"/>
    </row>
    <row r="6" spans="1:10" s="2" customFormat="1" ht="16.5" customHeight="1" x14ac:dyDescent="0.2">
      <c r="A6" s="61" t="s">
        <v>5</v>
      </c>
      <c r="B6" s="49"/>
      <c r="C6" s="49" t="s">
        <v>6</v>
      </c>
      <c r="D6" s="49"/>
      <c r="E6" s="49"/>
      <c r="F6" s="49"/>
      <c r="G6" s="49"/>
      <c r="H6" s="50" t="s">
        <v>7</v>
      </c>
      <c r="I6" s="1"/>
    </row>
    <row r="7" spans="1:10" s="2" customFormat="1" ht="26.25" customHeight="1" x14ac:dyDescent="0.2">
      <c r="A7" s="62"/>
      <c r="B7" s="63"/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51"/>
      <c r="I7" s="4"/>
    </row>
    <row r="8" spans="1:10" s="2" customFormat="1" ht="13.5" customHeight="1" x14ac:dyDescent="0.2">
      <c r="A8" s="64"/>
      <c r="B8" s="65"/>
      <c r="C8" s="5">
        <v>1</v>
      </c>
      <c r="D8" s="5">
        <v>2</v>
      </c>
      <c r="E8" s="5" t="s">
        <v>13</v>
      </c>
      <c r="F8" s="5">
        <v>4</v>
      </c>
      <c r="G8" s="5">
        <v>5</v>
      </c>
      <c r="H8" s="6" t="s">
        <v>14</v>
      </c>
      <c r="I8" s="4"/>
    </row>
    <row r="9" spans="1:10" s="2" customFormat="1" ht="2.25" customHeight="1" x14ac:dyDescent="0.2">
      <c r="I9" s="1"/>
    </row>
    <row r="10" spans="1:10" s="13" customFormat="1" ht="15" customHeight="1" x14ac:dyDescent="0.25">
      <c r="A10" s="55" t="s">
        <v>15</v>
      </c>
      <c r="B10" s="55"/>
      <c r="C10" s="8">
        <v>0</v>
      </c>
      <c r="D10" s="9">
        <v>0</v>
      </c>
      <c r="E10" s="9">
        <f t="shared" ref="E10:E19" si="0">SUM(C10:D10)</f>
        <v>0</v>
      </c>
      <c r="F10" s="9">
        <v>0</v>
      </c>
      <c r="G10" s="9">
        <v>0</v>
      </c>
      <c r="H10" s="10">
        <f>SUM(G10-C10)</f>
        <v>0</v>
      </c>
      <c r="I10" s="11"/>
      <c r="J10" s="12"/>
    </row>
    <row r="11" spans="1:10" s="13" customFormat="1" ht="15" customHeight="1" x14ac:dyDescent="0.25">
      <c r="A11" s="55" t="s">
        <v>16</v>
      </c>
      <c r="B11" s="56"/>
      <c r="C11" s="8">
        <v>0</v>
      </c>
      <c r="D11" s="9">
        <v>0</v>
      </c>
      <c r="E11" s="9">
        <f t="shared" si="0"/>
        <v>0</v>
      </c>
      <c r="F11" s="9">
        <v>0</v>
      </c>
      <c r="G11" s="9">
        <v>0</v>
      </c>
      <c r="H11" s="10">
        <v>0</v>
      </c>
      <c r="I11" s="14"/>
      <c r="J11" s="12"/>
    </row>
    <row r="12" spans="1:10" s="13" customFormat="1" ht="15" customHeight="1" x14ac:dyDescent="0.25">
      <c r="A12" s="55" t="s">
        <v>17</v>
      </c>
      <c r="B12" s="56"/>
      <c r="C12" s="8">
        <v>0</v>
      </c>
      <c r="D12" s="8">
        <v>0</v>
      </c>
      <c r="E12" s="9">
        <f t="shared" si="0"/>
        <v>0</v>
      </c>
      <c r="F12" s="8">
        <v>0</v>
      </c>
      <c r="G12" s="8">
        <v>0</v>
      </c>
      <c r="H12" s="10">
        <f t="shared" ref="H12:H19" si="1">SUM(G12-C12)</f>
        <v>0</v>
      </c>
      <c r="I12" s="11"/>
      <c r="J12" s="12"/>
    </row>
    <row r="13" spans="1:10" s="13" customFormat="1" ht="15" customHeight="1" x14ac:dyDescent="0.25">
      <c r="A13" s="55" t="s">
        <v>18</v>
      </c>
      <c r="B13" s="56"/>
      <c r="C13" s="8">
        <v>0</v>
      </c>
      <c r="D13" s="8">
        <v>0</v>
      </c>
      <c r="E13" s="9">
        <f t="shared" si="0"/>
        <v>0</v>
      </c>
      <c r="F13" s="8">
        <v>0</v>
      </c>
      <c r="G13" s="8">
        <v>0</v>
      </c>
      <c r="H13" s="10">
        <f t="shared" si="1"/>
        <v>0</v>
      </c>
      <c r="I13" s="11"/>
      <c r="J13" s="12"/>
    </row>
    <row r="14" spans="1:10" s="13" customFormat="1" ht="15" customHeight="1" x14ac:dyDescent="0.25">
      <c r="A14" s="55" t="s">
        <v>19</v>
      </c>
      <c r="B14" s="56"/>
      <c r="C14" s="8">
        <v>14087208</v>
      </c>
      <c r="D14" s="8">
        <v>6153231</v>
      </c>
      <c r="E14" s="9">
        <f t="shared" si="0"/>
        <v>20240439</v>
      </c>
      <c r="F14" s="8">
        <v>20240439</v>
      </c>
      <c r="G14" s="8">
        <v>20240439</v>
      </c>
      <c r="H14" s="10">
        <f>SUM(G14-C14)</f>
        <v>6153231</v>
      </c>
      <c r="I14" s="11"/>
      <c r="J14" s="12"/>
    </row>
    <row r="15" spans="1:10" s="13" customFormat="1" ht="15" customHeight="1" x14ac:dyDescent="0.25">
      <c r="A15" s="55" t="s">
        <v>20</v>
      </c>
      <c r="B15" s="56"/>
      <c r="C15" s="8">
        <v>0</v>
      </c>
      <c r="D15" s="9">
        <v>0</v>
      </c>
      <c r="E15" s="9">
        <f t="shared" si="0"/>
        <v>0</v>
      </c>
      <c r="F15" s="9">
        <v>0</v>
      </c>
      <c r="G15" s="9">
        <v>0</v>
      </c>
      <c r="H15" s="10">
        <f t="shared" si="1"/>
        <v>0</v>
      </c>
      <c r="I15" s="11"/>
      <c r="J15" s="12"/>
    </row>
    <row r="16" spans="1:10" s="13" customFormat="1" ht="30" customHeight="1" x14ac:dyDescent="0.25">
      <c r="A16" s="55" t="s">
        <v>21</v>
      </c>
      <c r="B16" s="56"/>
      <c r="C16" s="8">
        <v>492525512</v>
      </c>
      <c r="D16" s="8">
        <v>0</v>
      </c>
      <c r="E16" s="9">
        <f t="shared" si="0"/>
        <v>492525512</v>
      </c>
      <c r="F16" s="8">
        <v>251668118</v>
      </c>
      <c r="G16" s="8">
        <v>251668118</v>
      </c>
      <c r="H16" s="10">
        <f>SUM(G16-C16)</f>
        <v>-240857394</v>
      </c>
      <c r="I16" s="11"/>
      <c r="J16" s="12"/>
    </row>
    <row r="17" spans="1:11" s="13" customFormat="1" ht="43.5" customHeight="1" x14ac:dyDescent="0.25">
      <c r="A17" s="55" t="s">
        <v>22</v>
      </c>
      <c r="B17" s="56"/>
      <c r="C17" s="9">
        <v>0</v>
      </c>
      <c r="D17" s="9">
        <v>15430509</v>
      </c>
      <c r="E17" s="9">
        <f t="shared" si="0"/>
        <v>15430509</v>
      </c>
      <c r="F17" s="9">
        <v>15430509</v>
      </c>
      <c r="G17" s="9">
        <v>15430509</v>
      </c>
      <c r="H17" s="10">
        <f t="shared" si="1"/>
        <v>15430509</v>
      </c>
      <c r="I17" s="11"/>
      <c r="J17" s="12"/>
    </row>
    <row r="18" spans="1:11" s="13" customFormat="1" ht="30" customHeight="1" x14ac:dyDescent="0.25">
      <c r="A18" s="55" t="s">
        <v>23</v>
      </c>
      <c r="B18" s="56"/>
      <c r="C18" s="9">
        <v>0</v>
      </c>
      <c r="D18" s="9">
        <v>0</v>
      </c>
      <c r="E18" s="9">
        <f t="shared" si="0"/>
        <v>0</v>
      </c>
      <c r="F18" s="9">
        <v>0</v>
      </c>
      <c r="G18" s="9">
        <v>0</v>
      </c>
      <c r="H18" s="10">
        <f t="shared" si="1"/>
        <v>0</v>
      </c>
      <c r="I18" s="11"/>
      <c r="J18" s="12"/>
    </row>
    <row r="19" spans="1:11" s="13" customFormat="1" ht="15" customHeight="1" x14ac:dyDescent="0.25">
      <c r="A19" s="57" t="s">
        <v>24</v>
      </c>
      <c r="B19" s="58"/>
      <c r="C19" s="8">
        <v>0</v>
      </c>
      <c r="D19" s="9">
        <v>0</v>
      </c>
      <c r="E19" s="9">
        <f t="shared" si="0"/>
        <v>0</v>
      </c>
      <c r="F19" s="9">
        <v>0</v>
      </c>
      <c r="G19" s="9">
        <v>0</v>
      </c>
      <c r="H19" s="10">
        <f t="shared" si="1"/>
        <v>0</v>
      </c>
      <c r="I19" s="12"/>
      <c r="J19" s="12"/>
    </row>
    <row r="20" spans="1:11" s="2" customFormat="1" ht="2.25" customHeight="1" x14ac:dyDescent="0.2">
      <c r="A20" s="15"/>
      <c r="B20" s="15"/>
      <c r="C20" s="16"/>
      <c r="D20" s="16"/>
      <c r="E20" s="16"/>
      <c r="F20" s="16"/>
      <c r="G20" s="16"/>
      <c r="H20" s="16"/>
      <c r="I20" s="1"/>
    </row>
    <row r="21" spans="1:11" s="2" customFormat="1" ht="15.75" customHeight="1" x14ac:dyDescent="0.2">
      <c r="A21" s="40" t="s">
        <v>25</v>
      </c>
      <c r="B21" s="40"/>
      <c r="C21" s="17">
        <f>C10+C12+C13+C14+C15+C16+C17+C18</f>
        <v>506612720</v>
      </c>
      <c r="D21" s="17">
        <f>D10+D12+D13+D14+D15+D16+D17+D18+D19</f>
        <v>21583740</v>
      </c>
      <c r="E21" s="17">
        <f>E10+E12+E13+E14+E15+E16+E17+E18+E19</f>
        <v>528196460</v>
      </c>
      <c r="F21" s="17">
        <f>F10+F12+F13+F14+F15+F16+F17+F18+F19</f>
        <v>287339066</v>
      </c>
      <c r="G21" s="17">
        <f>G10+G12+G13+G14+G15+G16+G17+G18+G19</f>
        <v>287339066</v>
      </c>
      <c r="H21" s="41">
        <f>SUM(G21-C21)</f>
        <v>-219273654</v>
      </c>
      <c r="I21" s="4"/>
      <c r="K21" s="18"/>
    </row>
    <row r="22" spans="1:11" s="2" customFormat="1" ht="13.5" customHeight="1" x14ac:dyDescent="0.2">
      <c r="A22" s="19"/>
      <c r="B22" s="19"/>
      <c r="C22" s="20"/>
      <c r="D22" s="20"/>
      <c r="E22" s="20"/>
      <c r="F22" s="66" t="s">
        <v>32</v>
      </c>
      <c r="G22" s="67"/>
      <c r="H22" s="42"/>
      <c r="I22" s="4"/>
    </row>
    <row r="23" spans="1:11" s="2" customFormat="1" ht="14.25" x14ac:dyDescent="0.2">
      <c r="D23" s="18"/>
      <c r="G23" s="21"/>
      <c r="I23" s="22"/>
      <c r="J23" s="12"/>
    </row>
    <row r="24" spans="1:11" s="2" customFormat="1" ht="14.25" x14ac:dyDescent="0.2">
      <c r="G24" s="21"/>
      <c r="I24" s="4"/>
    </row>
    <row r="25" spans="1:11" s="2" customFormat="1" ht="16.5" customHeight="1" x14ac:dyDescent="0.2">
      <c r="A25" s="43" t="s">
        <v>26</v>
      </c>
      <c r="B25" s="44"/>
      <c r="C25" s="49" t="s">
        <v>6</v>
      </c>
      <c r="D25" s="49"/>
      <c r="E25" s="49"/>
      <c r="F25" s="49"/>
      <c r="G25" s="49"/>
      <c r="H25" s="50" t="s">
        <v>7</v>
      </c>
      <c r="I25" s="1"/>
    </row>
    <row r="26" spans="1:11" s="2" customFormat="1" ht="26.25" customHeight="1" x14ac:dyDescent="0.2">
      <c r="A26" s="45"/>
      <c r="B26" s="46"/>
      <c r="C26" s="3" t="s">
        <v>8</v>
      </c>
      <c r="D26" s="3" t="s">
        <v>9</v>
      </c>
      <c r="E26" s="3" t="s">
        <v>10</v>
      </c>
      <c r="F26" s="3" t="s">
        <v>11</v>
      </c>
      <c r="G26" s="3" t="s">
        <v>12</v>
      </c>
      <c r="H26" s="51"/>
      <c r="I26" s="1"/>
      <c r="J26" s="21"/>
    </row>
    <row r="27" spans="1:11" s="2" customFormat="1" ht="13.5" customHeight="1" x14ac:dyDescent="0.2">
      <c r="A27" s="47"/>
      <c r="B27" s="48"/>
      <c r="C27" s="5">
        <v>1</v>
      </c>
      <c r="D27" s="5">
        <v>2</v>
      </c>
      <c r="E27" s="5" t="s">
        <v>13</v>
      </c>
      <c r="F27" s="5">
        <v>4</v>
      </c>
      <c r="G27" s="5">
        <v>5</v>
      </c>
      <c r="H27" s="6" t="s">
        <v>14</v>
      </c>
      <c r="I27" s="1"/>
    </row>
    <row r="28" spans="1:11" s="2" customFormat="1" ht="2.25" customHeight="1" x14ac:dyDescent="0.2">
      <c r="I28" s="1"/>
    </row>
    <row r="29" spans="1:11" s="13" customFormat="1" ht="30" customHeight="1" x14ac:dyDescent="0.25">
      <c r="A29" s="52" t="s">
        <v>27</v>
      </c>
      <c r="B29" s="53"/>
      <c r="C29" s="23">
        <f t="shared" ref="C29:H29" si="2">SUM(C30:C37)</f>
        <v>0</v>
      </c>
      <c r="D29" s="23">
        <f t="shared" si="2"/>
        <v>0</v>
      </c>
      <c r="E29" s="23">
        <f t="shared" si="2"/>
        <v>0</v>
      </c>
      <c r="F29" s="23">
        <f t="shared" si="2"/>
        <v>0</v>
      </c>
      <c r="G29" s="23">
        <f t="shared" si="2"/>
        <v>0</v>
      </c>
      <c r="H29" s="23">
        <f t="shared" si="2"/>
        <v>0</v>
      </c>
    </row>
    <row r="30" spans="1:11" s="13" customFormat="1" ht="15" customHeight="1" x14ac:dyDescent="0.25">
      <c r="B30" s="7" t="s">
        <v>15</v>
      </c>
      <c r="C30" s="9">
        <f>C10</f>
        <v>0</v>
      </c>
      <c r="D30" s="9">
        <f>D10</f>
        <v>0</v>
      </c>
      <c r="E30" s="9">
        <f>SUM(C30:D30)</f>
        <v>0</v>
      </c>
      <c r="F30" s="9">
        <f>F10</f>
        <v>0</v>
      </c>
      <c r="G30" s="9">
        <f>G10</f>
        <v>0</v>
      </c>
      <c r="H30" s="9">
        <f>G30-C30</f>
        <v>0</v>
      </c>
      <c r="I30" s="24"/>
    </row>
    <row r="31" spans="1:11" s="13" customFormat="1" ht="15" customHeight="1" x14ac:dyDescent="0.25">
      <c r="B31" s="7" t="s">
        <v>16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24"/>
    </row>
    <row r="32" spans="1:11" s="13" customFormat="1" ht="15" customHeight="1" x14ac:dyDescent="0.25">
      <c r="B32" s="7" t="s">
        <v>17</v>
      </c>
      <c r="C32" s="9">
        <f>C12</f>
        <v>0</v>
      </c>
      <c r="D32" s="9">
        <f>D12</f>
        <v>0</v>
      </c>
      <c r="E32" s="9">
        <f>SUM(C32:D32)</f>
        <v>0</v>
      </c>
      <c r="F32" s="9">
        <f>F12</f>
        <v>0</v>
      </c>
      <c r="G32" s="9">
        <f>G12</f>
        <v>0</v>
      </c>
      <c r="H32" s="9">
        <f>G32-C32</f>
        <v>0</v>
      </c>
      <c r="I32" s="24"/>
    </row>
    <row r="33" spans="1:11" s="13" customFormat="1" ht="15" customHeight="1" x14ac:dyDescent="0.25">
      <c r="B33" s="7" t="s">
        <v>18</v>
      </c>
      <c r="C33" s="9">
        <f>C13</f>
        <v>0</v>
      </c>
      <c r="D33" s="9">
        <f>D13</f>
        <v>0</v>
      </c>
      <c r="E33" s="9">
        <f>SUM(C33:D33)</f>
        <v>0</v>
      </c>
      <c r="F33" s="9">
        <f>F13</f>
        <v>0</v>
      </c>
      <c r="G33" s="9">
        <f>G13</f>
        <v>0</v>
      </c>
      <c r="H33" s="9">
        <f>G33-C33</f>
        <v>0</v>
      </c>
      <c r="I33" s="24"/>
    </row>
    <row r="34" spans="1:11" s="13" customFormat="1" ht="15" customHeight="1" x14ac:dyDescent="0.25">
      <c r="B34" s="7" t="s">
        <v>19</v>
      </c>
      <c r="C34" s="9">
        <v>0</v>
      </c>
      <c r="D34" s="9">
        <v>0</v>
      </c>
      <c r="E34" s="9">
        <f>C34+D34</f>
        <v>0</v>
      </c>
      <c r="F34" s="9">
        <v>0</v>
      </c>
      <c r="G34" s="9">
        <v>0</v>
      </c>
      <c r="H34" s="9">
        <f>G34-C34</f>
        <v>0</v>
      </c>
      <c r="I34" s="24"/>
      <c r="J34" s="25"/>
    </row>
    <row r="35" spans="1:11" s="13" customFormat="1" ht="15" customHeight="1" x14ac:dyDescent="0.25">
      <c r="B35" s="7" t="s">
        <v>20</v>
      </c>
      <c r="C35" s="9">
        <f>C15</f>
        <v>0</v>
      </c>
      <c r="D35" s="9">
        <f>D15</f>
        <v>0</v>
      </c>
      <c r="E35" s="9">
        <f>C35+D35</f>
        <v>0</v>
      </c>
      <c r="F35" s="9">
        <f>F15</f>
        <v>0</v>
      </c>
      <c r="G35" s="9">
        <f>G15</f>
        <v>0</v>
      </c>
      <c r="H35" s="9">
        <f>G35-C35</f>
        <v>0</v>
      </c>
      <c r="I35" s="24"/>
    </row>
    <row r="36" spans="1:11" s="13" customFormat="1" ht="39.75" customHeight="1" x14ac:dyDescent="0.25">
      <c r="B36" s="7" t="s">
        <v>22</v>
      </c>
      <c r="C36" s="9">
        <v>0</v>
      </c>
      <c r="D36" s="9">
        <v>0</v>
      </c>
      <c r="E36" s="9">
        <f>SUM(C36:D36)</f>
        <v>0</v>
      </c>
      <c r="F36" s="9">
        <v>0</v>
      </c>
      <c r="G36" s="9">
        <v>0</v>
      </c>
      <c r="H36" s="9">
        <f>SUM(G36-C36)</f>
        <v>0</v>
      </c>
      <c r="I36" s="24"/>
    </row>
    <row r="37" spans="1:11" s="13" customFormat="1" ht="30" customHeight="1" x14ac:dyDescent="0.25">
      <c r="B37" s="7" t="s">
        <v>23</v>
      </c>
      <c r="C37" s="9">
        <v>0</v>
      </c>
      <c r="D37" s="9">
        <v>0</v>
      </c>
      <c r="E37" s="9">
        <f>SUM(C37:D37)</f>
        <v>0</v>
      </c>
      <c r="F37" s="9">
        <v>0</v>
      </c>
      <c r="G37" s="9">
        <v>0</v>
      </c>
      <c r="H37" s="9">
        <f>G37-C37</f>
        <v>0</v>
      </c>
      <c r="I37" s="24"/>
    </row>
    <row r="38" spans="1:11" s="13" customFormat="1" ht="6" customHeight="1" x14ac:dyDescent="0.25">
      <c r="A38" s="7"/>
      <c r="B38" s="7"/>
      <c r="C38" s="9"/>
      <c r="D38" s="9"/>
      <c r="E38" s="9"/>
      <c r="F38" s="9"/>
      <c r="G38" s="9"/>
      <c r="H38" s="9"/>
      <c r="I38" s="24"/>
    </row>
    <row r="39" spans="1:11" s="13" customFormat="1" ht="66" customHeight="1" x14ac:dyDescent="0.25">
      <c r="A39" s="52" t="s">
        <v>28</v>
      </c>
      <c r="B39" s="53"/>
      <c r="C39" s="23">
        <f t="shared" ref="C39:H39" si="3">SUM(C40:C43)</f>
        <v>506612720</v>
      </c>
      <c r="D39" s="23">
        <f t="shared" si="3"/>
        <v>21583740</v>
      </c>
      <c r="E39" s="23">
        <f>SUM(E40:E43)</f>
        <v>528196460</v>
      </c>
      <c r="F39" s="23">
        <f t="shared" si="3"/>
        <v>287339066</v>
      </c>
      <c r="G39" s="23">
        <f t="shared" si="3"/>
        <v>287339066</v>
      </c>
      <c r="H39" s="23">
        <f t="shared" si="3"/>
        <v>-219273654</v>
      </c>
    </row>
    <row r="40" spans="1:11" s="13" customFormat="1" ht="15" customHeight="1" x14ac:dyDescent="0.25">
      <c r="B40" s="7" t="s">
        <v>16</v>
      </c>
      <c r="C40" s="8">
        <f>C11</f>
        <v>0</v>
      </c>
      <c r="D40" s="8">
        <f>D11</f>
        <v>0</v>
      </c>
      <c r="E40" s="8">
        <f>C40+D40</f>
        <v>0</v>
      </c>
      <c r="F40" s="8">
        <f>F11</f>
        <v>0</v>
      </c>
      <c r="G40" s="8">
        <f>G11</f>
        <v>0</v>
      </c>
      <c r="H40" s="9">
        <f>SUM(G40-C40)</f>
        <v>0</v>
      </c>
      <c r="I40" s="24"/>
    </row>
    <row r="41" spans="1:11" s="13" customFormat="1" ht="15" customHeight="1" x14ac:dyDescent="0.25">
      <c r="B41" s="7" t="s">
        <v>19</v>
      </c>
      <c r="C41" s="8">
        <f>C14</f>
        <v>14087208</v>
      </c>
      <c r="D41" s="8">
        <f>D14</f>
        <v>6153231</v>
      </c>
      <c r="E41" s="8">
        <f>C41+D41</f>
        <v>20240439</v>
      </c>
      <c r="F41" s="8">
        <f>F14</f>
        <v>20240439</v>
      </c>
      <c r="G41" s="8">
        <f>G14</f>
        <v>20240439</v>
      </c>
      <c r="H41" s="9">
        <f>SUM(G41-C41)</f>
        <v>6153231</v>
      </c>
      <c r="I41" s="24"/>
    </row>
    <row r="42" spans="1:11" s="13" customFormat="1" ht="30" customHeight="1" x14ac:dyDescent="0.25">
      <c r="B42" s="7" t="s">
        <v>29</v>
      </c>
      <c r="C42" s="9">
        <f>C16</f>
        <v>492525512</v>
      </c>
      <c r="D42" s="9">
        <f>D16</f>
        <v>0</v>
      </c>
      <c r="E42" s="9">
        <f>SUM(C42:D42)</f>
        <v>492525512</v>
      </c>
      <c r="F42" s="9">
        <f>F16</f>
        <v>251668118</v>
      </c>
      <c r="G42" s="9">
        <f>G16</f>
        <v>251668118</v>
      </c>
      <c r="H42" s="9">
        <f>SUM(G42-C42)</f>
        <v>-240857394</v>
      </c>
      <c r="I42" s="24"/>
    </row>
    <row r="43" spans="1:11" s="13" customFormat="1" ht="30" customHeight="1" x14ac:dyDescent="0.25">
      <c r="B43" s="7" t="s">
        <v>23</v>
      </c>
      <c r="C43" s="8">
        <f>C17+C18</f>
        <v>0</v>
      </c>
      <c r="D43" s="8">
        <f>D17+D18</f>
        <v>15430509</v>
      </c>
      <c r="E43" s="9">
        <f>SUM(C43:D43)</f>
        <v>15430509</v>
      </c>
      <c r="F43" s="8">
        <f>F17+F18</f>
        <v>15430509</v>
      </c>
      <c r="G43" s="8">
        <f>G17+G18</f>
        <v>15430509</v>
      </c>
      <c r="H43" s="9">
        <f>SUM(G43-C43)</f>
        <v>15430509</v>
      </c>
      <c r="I43" s="24"/>
    </row>
    <row r="44" spans="1:11" s="13" customFormat="1" ht="5.0999999999999996" customHeight="1" x14ac:dyDescent="0.25">
      <c r="A44" s="26"/>
      <c r="B44" s="26"/>
      <c r="C44" s="27"/>
      <c r="D44" s="27"/>
      <c r="E44" s="9"/>
      <c r="F44" s="28"/>
      <c r="G44" s="28"/>
      <c r="H44" s="28"/>
      <c r="I44" s="24"/>
    </row>
    <row r="45" spans="1:11" s="13" customFormat="1" ht="15" customHeight="1" x14ac:dyDescent="0.25">
      <c r="A45" s="54" t="s">
        <v>30</v>
      </c>
      <c r="B45" s="54"/>
      <c r="C45" s="29">
        <v>0</v>
      </c>
      <c r="D45" s="10">
        <f>D46</f>
        <v>0</v>
      </c>
      <c r="E45" s="10">
        <f>E46</f>
        <v>0</v>
      </c>
      <c r="F45" s="10">
        <f>F46</f>
        <v>0</v>
      </c>
      <c r="G45" s="10">
        <f>G46</f>
        <v>0</v>
      </c>
      <c r="H45" s="10">
        <f>H46</f>
        <v>0</v>
      </c>
      <c r="I45" s="24"/>
    </row>
    <row r="46" spans="1:11" s="13" customFormat="1" ht="15" customHeight="1" x14ac:dyDescent="0.25">
      <c r="B46" s="7" t="s">
        <v>24</v>
      </c>
      <c r="C46" s="8">
        <f>C19</f>
        <v>0</v>
      </c>
      <c r="D46" s="9">
        <f>D19</f>
        <v>0</v>
      </c>
      <c r="E46" s="9">
        <f>SUM(C46:D46)</f>
        <v>0</v>
      </c>
      <c r="F46" s="9">
        <f>F19</f>
        <v>0</v>
      </c>
      <c r="G46" s="9">
        <f>G19</f>
        <v>0</v>
      </c>
      <c r="H46" s="9">
        <f>SUM(G46-C46)</f>
        <v>0</v>
      </c>
      <c r="I46" s="24"/>
    </row>
    <row r="47" spans="1:11" s="2" customFormat="1" ht="2.25" customHeight="1" x14ac:dyDescent="0.2">
      <c r="A47" s="30"/>
      <c r="B47" s="30"/>
      <c r="C47" s="31"/>
      <c r="D47" s="31"/>
      <c r="E47" s="31"/>
      <c r="F47" s="31"/>
      <c r="G47" s="31"/>
      <c r="H47" s="31"/>
      <c r="I47" s="1"/>
    </row>
    <row r="48" spans="1:11" s="2" customFormat="1" ht="15.75" customHeight="1" x14ac:dyDescent="0.2">
      <c r="A48" s="40" t="s">
        <v>25</v>
      </c>
      <c r="B48" s="40"/>
      <c r="C48" s="17">
        <f>C29+C39+C45</f>
        <v>506612720</v>
      </c>
      <c r="D48" s="17">
        <f>D29+D39+D45</f>
        <v>21583740</v>
      </c>
      <c r="E48" s="17">
        <f>E29+E39+E45</f>
        <v>528196460</v>
      </c>
      <c r="F48" s="17">
        <f>F29+F39+F45</f>
        <v>287339066</v>
      </c>
      <c r="G48" s="17">
        <f>G29+G39+G45</f>
        <v>287339066</v>
      </c>
      <c r="H48" s="41">
        <f>SUM(G48-C48)</f>
        <v>-219273654</v>
      </c>
      <c r="I48" s="4"/>
      <c r="K48" s="18"/>
    </row>
    <row r="49" spans="1:11" s="2" customFormat="1" ht="13.5" customHeight="1" x14ac:dyDescent="0.2">
      <c r="A49" s="19"/>
      <c r="B49" s="19"/>
      <c r="C49" s="20"/>
      <c r="D49" s="20"/>
      <c r="E49" s="20"/>
      <c r="F49" s="66" t="s">
        <v>32</v>
      </c>
      <c r="G49" s="67"/>
      <c r="H49" s="42"/>
      <c r="I49" s="4"/>
    </row>
    <row r="50" spans="1:11" s="2" customFormat="1" ht="14.25" x14ac:dyDescent="0.2">
      <c r="A50" s="32"/>
      <c r="B50" s="32"/>
      <c r="C50" s="32"/>
      <c r="D50" s="32"/>
      <c r="E50" s="32"/>
      <c r="I50" s="1"/>
    </row>
    <row r="51" spans="1:11" s="2" customFormat="1" ht="14.25" x14ac:dyDescent="0.2">
      <c r="A51" s="33" t="s">
        <v>31</v>
      </c>
      <c r="B51" s="33"/>
      <c r="C51" s="33"/>
      <c r="D51" s="33"/>
      <c r="E51" s="33"/>
      <c r="F51" s="34"/>
      <c r="G51" s="34"/>
      <c r="H51" s="34"/>
      <c r="I51" s="35"/>
      <c r="J51" s="36"/>
      <c r="K51" s="36"/>
    </row>
    <row r="52" spans="1:11" s="38" customFormat="1" x14ac:dyDescent="0.25">
      <c r="A52" s="2"/>
      <c r="B52" s="2"/>
      <c r="C52" s="2"/>
      <c r="D52" s="37"/>
      <c r="E52" s="2"/>
      <c r="F52" s="2"/>
      <c r="G52" s="2"/>
      <c r="H52" s="2"/>
    </row>
    <row r="53" spans="1:11" s="38" customFormat="1" x14ac:dyDescent="0.25">
      <c r="A53" s="2"/>
      <c r="B53" s="2"/>
      <c r="C53" s="9"/>
      <c r="D53" s="9"/>
      <c r="E53" s="9"/>
      <c r="F53" s="9"/>
      <c r="G53" s="9"/>
      <c r="H53" s="9"/>
    </row>
    <row r="54" spans="1:11" s="38" customFormat="1" x14ac:dyDescent="0.25">
      <c r="A54" s="2"/>
      <c r="B54" s="2"/>
      <c r="C54" s="2"/>
      <c r="D54" s="2"/>
      <c r="E54" s="2"/>
      <c r="F54" s="2"/>
      <c r="G54" s="2"/>
      <c r="H54" s="2"/>
    </row>
    <row r="55" spans="1:11" s="38" customFormat="1" x14ac:dyDescent="0.25">
      <c r="A55" s="2"/>
      <c r="B55" s="2"/>
      <c r="C55" s="37"/>
      <c r="D55" s="37"/>
      <c r="E55" s="37"/>
      <c r="F55" s="37"/>
      <c r="G55" s="37"/>
      <c r="H55" s="2"/>
    </row>
    <row r="56" spans="1:11" s="38" customFormat="1" x14ac:dyDescent="0.25">
      <c r="A56" s="2"/>
      <c r="B56" s="2"/>
      <c r="C56" s="2"/>
      <c r="D56" s="2"/>
      <c r="E56" s="2"/>
      <c r="F56" s="2"/>
      <c r="G56" s="18"/>
      <c r="H56" s="2"/>
    </row>
    <row r="57" spans="1:11" s="38" customFormat="1" x14ac:dyDescent="0.25">
      <c r="A57" s="2"/>
      <c r="B57" s="2"/>
      <c r="C57" s="2"/>
      <c r="D57" s="2"/>
      <c r="E57" s="2"/>
      <c r="F57" s="2"/>
      <c r="G57" s="39"/>
      <c r="H57" s="2"/>
    </row>
  </sheetData>
  <mergeCells count="30">
    <mergeCell ref="A6:B8"/>
    <mergeCell ref="C6:G6"/>
    <mergeCell ref="H6:H7"/>
    <mergeCell ref="A1:H1"/>
    <mergeCell ref="A2:H2"/>
    <mergeCell ref="A3:H3"/>
    <mergeCell ref="A4:H4"/>
    <mergeCell ref="A5:H5"/>
    <mergeCell ref="H21:H22"/>
    <mergeCell ref="F22:G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48:B48"/>
    <mergeCell ref="H48:H49"/>
    <mergeCell ref="F49:G49"/>
    <mergeCell ref="A25:B27"/>
    <mergeCell ref="C25:G25"/>
    <mergeCell ref="H25:H26"/>
    <mergeCell ref="A29:B29"/>
    <mergeCell ref="A39:B39"/>
    <mergeCell ref="A45:B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2023-08-10T19:04:47Z</dcterms:created>
  <dcterms:modified xsi:type="dcterms:W3CDTF">2023-08-11T19:35:03Z</dcterms:modified>
</cp:coreProperties>
</file>