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05A2750B-D943-41D0-8725-BBB5AD7F5C8B}" xr6:coauthVersionLast="40" xr6:coauthVersionMax="40" xr10:uidLastSave="{00000000-0000-0000-0000-000000000000}"/>
  <bookViews>
    <workbookView xWindow="0" yWindow="0" windowWidth="25200" windowHeight="11175" xr2:uid="{3BBF2948-A8B4-4AA3-AF2D-14276B4AA579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B45" i="1"/>
  <c r="B43" i="1"/>
  <c r="E43" i="1" s="1"/>
  <c r="F43" i="1" s="1"/>
  <c r="B41" i="1"/>
  <c r="E41" i="1" s="1"/>
  <c r="F41" i="1" s="1"/>
  <c r="F39" i="1"/>
  <c r="E39" i="1"/>
  <c r="B39" i="1"/>
  <c r="E37" i="1"/>
  <c r="F37" i="1" s="1"/>
  <c r="B37" i="1"/>
  <c r="B35" i="1"/>
  <c r="E35" i="1" s="1"/>
  <c r="F35" i="1" s="1"/>
  <c r="B33" i="1"/>
  <c r="E33" i="1" s="1"/>
  <c r="F33" i="1" s="1"/>
  <c r="F31" i="1"/>
  <c r="E31" i="1"/>
  <c r="B31" i="1"/>
  <c r="E29" i="1"/>
  <c r="F29" i="1" s="1"/>
  <c r="B29" i="1"/>
  <c r="B27" i="1" s="1"/>
  <c r="D27" i="1"/>
  <c r="D8" i="1" s="1"/>
  <c r="C27" i="1"/>
  <c r="E24" i="1"/>
  <c r="F24" i="1" s="1"/>
  <c r="B24" i="1"/>
  <c r="B22" i="1"/>
  <c r="E22" i="1" s="1"/>
  <c r="F22" i="1" s="1"/>
  <c r="B20" i="1"/>
  <c r="E20" i="1" s="1"/>
  <c r="F20" i="1" s="1"/>
  <c r="F18" i="1"/>
  <c r="E18" i="1"/>
  <c r="B18" i="1"/>
  <c r="E16" i="1"/>
  <c r="F16" i="1" s="1"/>
  <c r="B16" i="1"/>
  <c r="B14" i="1"/>
  <c r="E14" i="1" s="1"/>
  <c r="F14" i="1" s="1"/>
  <c r="B12" i="1"/>
  <c r="E12" i="1" s="1"/>
  <c r="D10" i="1"/>
  <c r="C10" i="1"/>
  <c r="B10" i="1"/>
  <c r="B8" i="1" s="1"/>
  <c r="C8" i="1"/>
  <c r="A4" i="1"/>
  <c r="F27" i="1" l="1"/>
  <c r="F12" i="1"/>
  <c r="F10" i="1" s="1"/>
  <c r="E10" i="1"/>
  <c r="E27" i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<sst xmlns="http://schemas.openxmlformats.org/spreadsheetml/2006/main" count="30" uniqueCount="30">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</sst>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372631F0-1282-46B6-8D1D-0F78C0E30530}"/>
    <cellStyle name="Normal 2 2" xfId="1" xr:uid="{B60B498D-B1D2-4395-B06F-030B911B0281}"/>
    <cellStyle name="Normal 3 2 2 2 3" xfId="2" xr:uid="{724BEAB6-8E48-4D0F-98B7-3CCC5969E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32715346</v>
          </cell>
        </row>
        <row r="17">
          <cell r="C17">
            <v>107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6295729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5417097</v>
          </cell>
        </row>
        <row r="47">
          <cell r="C47">
            <v>0</v>
          </cell>
        </row>
        <row r="50">
          <cell r="C50">
            <v>46138824</v>
          </cell>
        </row>
        <row r="53">
          <cell r="C53">
            <v>5331465</v>
          </cell>
        </row>
        <row r="56">
          <cell r="C56">
            <v>-17324852</v>
          </cell>
        </row>
        <row r="59">
          <cell r="C59">
            <v>80367188</v>
          </cell>
        </row>
        <row r="62">
          <cell r="C62">
            <v>0</v>
          </cell>
        </row>
        <row r="65">
          <cell r="C65">
            <v>409969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7479-C0D9-454D-8333-3A189922479C}">
  <sheetPr>
    <tabColor theme="0" tint="-0.14999847407452621"/>
    <pageSetUpPr fitToPage="1"/>
  </sheetPr>
  <dimension ref="A1:H106"/>
  <sheetViews>
    <sheetView showGridLines="0" tabSelected="1" zoomScaleNormal="100" workbookViewId="0">
      <selection sqref="A1:G5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159350873</v>
      </c>
      <c r="C8" s="12">
        <f t="shared" ref="C8:E8" si="0">SUM(C10+C27)</f>
        <v>281313196</v>
      </c>
      <c r="D8" s="12">
        <f t="shared" si="0"/>
        <v>283393787</v>
      </c>
      <c r="E8" s="11">
        <f t="shared" si="0"/>
        <v>157270282</v>
      </c>
      <c r="F8" s="11">
        <f>SUM(E8-B8)</f>
        <v>-2080591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39011182</v>
      </c>
      <c r="C10" s="17">
        <f t="shared" ref="C10:F10" si="1">SUM(C12:C24)</f>
        <v>269402067</v>
      </c>
      <c r="D10" s="17">
        <f t="shared" si="1"/>
        <v>271481560</v>
      </c>
      <c r="E10" s="16">
        <f t="shared" si="1"/>
        <v>36931689</v>
      </c>
      <c r="F10" s="16">
        <f t="shared" si="1"/>
        <v>-2079493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32715346</v>
      </c>
      <c r="C12" s="20">
        <v>265895300</v>
      </c>
      <c r="D12" s="20">
        <v>267823300</v>
      </c>
      <c r="E12" s="19">
        <f>SUM(B12+C12-D12)</f>
        <v>30787346</v>
      </c>
      <c r="F12" s="19">
        <f>SUM(E12-B12)</f>
        <v>-1928000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107</v>
      </c>
      <c r="C14" s="19">
        <v>2234643</v>
      </c>
      <c r="D14" s="19">
        <v>1010152</v>
      </c>
      <c r="E14" s="19">
        <f>SUM(B14+C14-D14)</f>
        <v>1224598</v>
      </c>
      <c r="F14" s="19">
        <f>SUM(E14-B14)</f>
        <v>1224491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6295729</v>
      </c>
      <c r="C20" s="19">
        <v>1272124</v>
      </c>
      <c r="D20" s="19">
        <v>2648108</v>
      </c>
      <c r="E20" s="19">
        <f>SUM(B20+C20-D20)</f>
        <v>4919745</v>
      </c>
      <c r="F20" s="19">
        <f>SUM(E20-B20)</f>
        <v>-1375984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120339691</v>
      </c>
      <c r="C27" s="17">
        <f>SUM(C29:C45)</f>
        <v>11911129</v>
      </c>
      <c r="D27" s="17">
        <f>SUM(D29:D45)</f>
        <v>11912227</v>
      </c>
      <c r="E27" s="16">
        <f>SUM(E29:E45)</f>
        <v>120338593</v>
      </c>
      <c r="F27" s="16">
        <f>SUM(F29:F45)</f>
        <v>-1098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5417097</v>
      </c>
      <c r="C31" s="19">
        <v>845</v>
      </c>
      <c r="D31" s="19">
        <v>1943</v>
      </c>
      <c r="E31" s="19">
        <f>SUM(B31+C31-D31)</f>
        <v>5415999</v>
      </c>
      <c r="F31" s="19">
        <f>SUM(E31-B31)</f>
        <v>-1098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0</v>
      </c>
      <c r="C33" s="19">
        <v>0</v>
      </c>
      <c r="D33" s="19">
        <v>0</v>
      </c>
      <c r="E33" s="19">
        <f>SUM(B33+C33-D33)</f>
        <v>0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46138824</v>
      </c>
      <c r="C35" s="19">
        <v>5955458</v>
      </c>
      <c r="D35" s="19">
        <v>5955458</v>
      </c>
      <c r="E35" s="19">
        <f>SUM(B35+C35-D35)</f>
        <v>46138824</v>
      </c>
      <c r="F35" s="19">
        <f>SUM(E35-B35)</f>
        <v>0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5331465</v>
      </c>
      <c r="C37" s="19">
        <v>0</v>
      </c>
      <c r="D37" s="19">
        <v>0</v>
      </c>
      <c r="E37" s="19">
        <f>SUM(B37+C37-D37)</f>
        <v>5331465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-17324852</v>
      </c>
      <c r="C39" s="19">
        <v>5951188</v>
      </c>
      <c r="D39" s="19">
        <v>5951188</v>
      </c>
      <c r="E39" s="19">
        <f>SUM(B39+C39-D39)</f>
        <v>-17324852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80367188</v>
      </c>
      <c r="C41" s="19">
        <v>3638</v>
      </c>
      <c r="D41" s="19">
        <v>3638</v>
      </c>
      <c r="E41" s="19">
        <f>SUM(B41+C41-D41)</f>
        <v>80367188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409969</v>
      </c>
      <c r="C45" s="19">
        <v>0</v>
      </c>
      <c r="D45" s="19">
        <v>0</v>
      </c>
      <c r="E45" s="19">
        <f>SUM(B45+C45-D45)</f>
        <v>409969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2023-05-26T20:57:48Z</dcterms:created>
  <dcterms:modified xsi:type="dcterms:W3CDTF">2023-05-26T20:57:48Z</dcterms:modified>
</cp:coreProperties>
</file>