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5B050230-AB3F-4FA5-9EF1-8F7586D5830B}" xr6:coauthVersionLast="40" xr6:coauthVersionMax="40" xr10:uidLastSave="{00000000-0000-0000-0000-000000000000}"/>
  <bookViews>
    <workbookView xWindow="0" yWindow="0" windowWidth="25200" windowHeight="11175" xr2:uid="{F511F3FE-0BFA-48FC-8CAA-93412735FB76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F71" i="1"/>
  <c r="F103" i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<sst xmlns="http://schemas.openxmlformats.org/spreadsheetml/2006/main" count="129" uniqueCount="126">
  <si>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</si>
  <si>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LEGISLATIVO</t>
  </si>
  <si>
    <t>ESTADO DE SITUACIÓN FINANCIERA DETALLADO CONSOLIDADO</t>
  </si>
  <si>
    <t>AL 31 DE DICIEMBRE DE 2022 Y AL 31 DE MARZO DE 2023</t>
  </si>
  <si>
    <t>( Cifras en Pesos )</t>
  </si>
  <si>
    <t>CONCEPTO</t>
  </si>
  <si>
    <t>31 DE MARZO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</si>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</sst>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2B05357F-D2CD-43AD-9882-B98083A63C01}"/>
    <cellStyle name="Normal 17" xfId="3" xr:uid="{9F8E99B5-EBE1-47EB-9609-D3902F79253B}"/>
    <cellStyle name="Normal 2 2" xfId="2" xr:uid="{A7FFFEF7-3CFF-4F19-BF8A-0207A3910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B20F58C-A76A-4D74-BF95-76AD6EB8B397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76598E76-5667-4AA9-BD0F-8F032E622C8E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C5F7-725B-4F17-8331-C2E784179654}">
  <sheetPr>
    <tabColor theme="0" tint="-4.9989318521683403E-2"/>
  </sheetPr>
  <dimension ref="A1:I122"/>
  <sheetViews>
    <sheetView showGridLines="0" tabSelected="1" zoomScale="93" zoomScaleNormal="93" workbookViewId="0">
      <selection activeCell="A14" sqref="A14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30787346</v>
      </c>
      <c r="C11" s="21">
        <f>SUM(C12:C18)</f>
        <v>32715346</v>
      </c>
      <c r="D11" s="22"/>
      <c r="E11" s="20" t="s">
        <v>13</v>
      </c>
      <c r="F11" s="21">
        <f>SUM(F12:F20)</f>
        <v>7495463</v>
      </c>
      <c r="G11" s="21">
        <f>SUM(G12:G20)</f>
        <v>15342135</v>
      </c>
    </row>
    <row r="12" spans="1:9" s="17" customFormat="1" ht="12.75" x14ac:dyDescent="0.25">
      <c r="A12" s="17" t="s">
        <v>14</v>
      </c>
      <c r="B12" s="23">
        <v>40000</v>
      </c>
      <c r="C12" s="23">
        <v>0</v>
      </c>
      <c r="D12" s="24"/>
      <c r="E12" s="17" t="s">
        <v>15</v>
      </c>
      <c r="F12" s="23">
        <v>652556</v>
      </c>
      <c r="G12" s="23">
        <v>3559195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2824755</v>
      </c>
      <c r="G13" s="23">
        <v>1438139</v>
      </c>
    </row>
    <row r="14" spans="1:9" s="17" customFormat="1" ht="12.75" x14ac:dyDescent="0.25">
      <c r="A14" s="17" t="s">
        <v>18</v>
      </c>
      <c r="B14" s="23">
        <v>13223911</v>
      </c>
      <c r="C14" s="23">
        <v>6904945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0</v>
      </c>
      <c r="C15" s="23">
        <v>0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16797456</v>
      </c>
      <c r="C16" s="23">
        <v>25074856</v>
      </c>
      <c r="D16" s="24"/>
      <c r="E16" s="17" t="s">
        <v>23</v>
      </c>
      <c r="F16" s="23">
        <v>0</v>
      </c>
      <c r="G16" s="23">
        <v>0</v>
      </c>
    </row>
    <row r="17" spans="1:7" s="17" customFormat="1" ht="25.5" x14ac:dyDescent="0.25">
      <c r="A17" s="17" t="s">
        <v>24</v>
      </c>
      <c r="B17" s="23">
        <v>725979</v>
      </c>
      <c r="C17" s="23">
        <v>735545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4010864</v>
      </c>
      <c r="G18" s="23">
        <v>10341208</v>
      </c>
    </row>
    <row r="19" spans="1:7" s="17" customFormat="1" ht="12.75" x14ac:dyDescent="0.25">
      <c r="A19" s="20" t="s">
        <v>28</v>
      </c>
      <c r="B19" s="21">
        <f>SUM(B20:B26)</f>
        <v>1224598</v>
      </c>
      <c r="C19" s="21">
        <f>SUM(C20:C26)</f>
        <v>107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7288</v>
      </c>
      <c r="G20" s="23">
        <v>3593</v>
      </c>
    </row>
    <row r="21" spans="1:7" s="17" customFormat="1" ht="12.75" x14ac:dyDescent="0.25">
      <c r="A21" s="17" t="s">
        <v>32</v>
      </c>
      <c r="B21" s="23">
        <v>0</v>
      </c>
      <c r="C21" s="23">
        <v>107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1224598</v>
      </c>
      <c r="C22" s="23">
        <v>0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0</v>
      </c>
      <c r="G33" s="21">
        <f>SUM(G34:G39)</f>
        <v>0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0</v>
      </c>
      <c r="G35" s="23">
        <v>0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4919745</v>
      </c>
      <c r="C39" s="21">
        <v>6295729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0</v>
      </c>
      <c r="G41" s="23"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856490</v>
      </c>
      <c r="G44" s="21">
        <f>SUM(G45:G47)</f>
        <v>853874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856490</v>
      </c>
      <c r="G45" s="23">
        <v>853874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0</v>
      </c>
      <c r="G47" s="23">
        <v>0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36931689</v>
      </c>
      <c r="C49" s="21">
        <f>SUM(C11+C19+C27+C33+C39+C40+C43)</f>
        <v>39011182</v>
      </c>
      <c r="D49" s="24"/>
      <c r="E49" s="20" t="s">
        <v>87</v>
      </c>
      <c r="F49" s="21">
        <f>SUM(F44+F40+F33+F29+F28+F25+F21+F11)</f>
        <v>8351953</v>
      </c>
      <c r="G49" s="21">
        <f>SUM(G44+G40+G33+G29+G28+G25+G21+G11)</f>
        <v>16196009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0</v>
      </c>
      <c r="C53" s="21">
        <v>0</v>
      </c>
      <c r="D53" s="24"/>
      <c r="E53" s="20" t="s">
        <v>91</v>
      </c>
      <c r="F53" s="21">
        <v>35</v>
      </c>
      <c r="G53" s="21">
        <v>35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5415999</v>
      </c>
      <c r="C55" s="21">
        <v>5417097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0</v>
      </c>
      <c r="C57" s="21">
        <v>0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46138824</v>
      </c>
      <c r="C59" s="21">
        <v>46138824</v>
      </c>
      <c r="D59" s="24"/>
      <c r="E59" s="20" t="s">
        <v>97</v>
      </c>
      <c r="F59" s="21">
        <v>90629183</v>
      </c>
      <c r="G59" s="21">
        <v>90628886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5331465</v>
      </c>
      <c r="C61" s="21">
        <v>5331465</v>
      </c>
      <c r="D61" s="24"/>
      <c r="E61" s="20" t="s">
        <v>99</v>
      </c>
      <c r="F61" s="21">
        <v>0</v>
      </c>
      <c r="G61" s="21">
        <v>0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-17324852</v>
      </c>
      <c r="C63" s="21">
        <v>-17324852</v>
      </c>
      <c r="D63" s="22"/>
      <c r="E63" s="20" t="s">
        <v>101</v>
      </c>
      <c r="F63" s="21">
        <v>0</v>
      </c>
      <c r="G63" s="21">
        <v>0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80367188</v>
      </c>
      <c r="C65" s="21">
        <v>80367188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409969</v>
      </c>
      <c r="C69" s="21">
        <v>409969</v>
      </c>
      <c r="D69" s="24"/>
      <c r="E69" s="20" t="s">
        <v>105</v>
      </c>
      <c r="F69" s="21">
        <f>SUM(F63+F61+F59+F57+F55+F53)</f>
        <v>90629218</v>
      </c>
      <c r="G69" s="21">
        <f>SUM(G63+G61+G59+G57+G55+G53)</f>
        <v>90628921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120338593</v>
      </c>
      <c r="C71" s="21">
        <f>SUM(C69+C65+C63+C61+C59+C57+C55+C53+C67)</f>
        <v>120339691</v>
      </c>
      <c r="D71" s="24"/>
      <c r="E71" s="20" t="s">
        <v>107</v>
      </c>
      <c r="F71" s="21">
        <f>SUM(F69+F49)</f>
        <v>98981171</v>
      </c>
      <c r="G71" s="21">
        <f>SUM(G69+G49)</f>
        <v>106824930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0</v>
      </c>
      <c r="G75" s="35">
        <f>SUM(G77+G79+G81)</f>
        <v>0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0</v>
      </c>
      <c r="G79" s="21">
        <v>0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58289111</v>
      </c>
      <c r="G83" s="35">
        <f>SUM(G85+G87+G89+G91+G93)</f>
        <v>52525943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12077360</v>
      </c>
      <c r="G85" s="21">
        <v>4560599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46211751</v>
      </c>
      <c r="G87" s="21">
        <v>47965344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58289111</v>
      </c>
      <c r="G101" s="21">
        <f>SUM(G75+G83+G95)</f>
        <v>52525943</v>
      </c>
    </row>
    <row r="102" spans="1:8" s="17" customFormat="1" ht="12.75" x14ac:dyDescent="0.25">
      <c r="B102" s="26"/>
      <c r="C102" s="26"/>
      <c r="E102" s="20"/>
      <c r="F102" s="29"/>
      <c r="G102" s="29"/>
    </row>
    <row r="103" spans="1:8" s="17" customFormat="1" ht="12.75" x14ac:dyDescent="0.25">
      <c r="A103" s="36" t="s">
        <v>123</v>
      </c>
      <c r="B103" s="37">
        <f>SUM(B71+B49)</f>
        <v>157270282</v>
      </c>
      <c r="C103" s="37">
        <f>SUM(C71+C49)</f>
        <v>159350873</v>
      </c>
      <c r="D103" s="38"/>
      <c r="E103" s="36" t="s">
        <v>124</v>
      </c>
      <c r="F103" s="37">
        <f>SUM(F101+F71)</f>
        <v>157270282</v>
      </c>
      <c r="G103" s="37">
        <f>SUM(G101+G71)</f>
        <v>159350873</v>
      </c>
    </row>
    <row r="104" spans="1:8" s="3" customFormat="1" ht="15" customHeight="1" x14ac:dyDescent="0.2">
      <c r="A104" s="39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A111" s="40"/>
      <c r="B111" s="40"/>
      <c r="C111" s="40"/>
      <c r="E111" s="40"/>
      <c r="F111" s="40"/>
      <c r="G111" s="40"/>
      <c r="H111" s="3"/>
    </row>
    <row r="112" spans="1:8" x14ac:dyDescent="0.25">
      <c r="A112" s="40"/>
      <c r="B112" s="40"/>
      <c r="C112" s="40"/>
      <c r="E112" s="40"/>
      <c r="F112" s="40"/>
      <c r="G112" s="40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1"/>
      <c r="B116" s="41"/>
      <c r="C116" s="41"/>
      <c r="D116" s="41"/>
      <c r="E116" s="41"/>
      <c r="F116" s="41"/>
      <c r="G116" s="41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2023-05-26T20:57:49Z</dcterms:created>
  <dcterms:modified xsi:type="dcterms:W3CDTF">2023-05-26T20:57:49Z</dcterms:modified>
</cp:coreProperties>
</file>