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LDF 4 Balance Presupuestario y LDF 5 Ingreso Detallado x Poderes\"/>
    </mc:Choice>
  </mc:AlternateContent>
  <xr:revisionPtr revIDLastSave="0" documentId="8_{5CA9D786-5C6C-4460-B54A-AE3C40CCE4FD}" xr6:coauthVersionLast="40" xr6:coauthVersionMax="40" xr10:uidLastSave="{00000000-0000-0000-0000-000000000000}"/>
  <bookViews>
    <workbookView xWindow="0" yWindow="0" windowWidth="25200" windowHeight="11175" xr2:uid="{972FC6B7-F9E1-459A-9D89-0231159055EB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G103" i="1"/>
  <c r="E103" i="1"/>
  <c r="D103" i="1"/>
  <c r="F102" i="1"/>
  <c r="F101" i="1"/>
  <c r="F103" i="1" s="1"/>
  <c r="I82" i="1"/>
  <c r="H82" i="1"/>
  <c r="G82" i="1"/>
  <c r="F82" i="1"/>
  <c r="E82" i="1"/>
  <c r="D82" i="1"/>
  <c r="I79" i="1"/>
  <c r="I77" i="1"/>
  <c r="I72" i="1"/>
  <c r="F72" i="1"/>
  <c r="I71" i="1"/>
  <c r="H71" i="1"/>
  <c r="G71" i="1"/>
  <c r="E71" i="1"/>
  <c r="F71" i="1" s="1"/>
  <c r="D71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I58" i="1" s="1"/>
  <c r="F59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9" i="1" s="1"/>
  <c r="I48" i="1"/>
  <c r="F48" i="1"/>
  <c r="H47" i="1"/>
  <c r="I47" i="1" s="1"/>
  <c r="G47" i="1"/>
  <c r="G69" i="1" s="1"/>
  <c r="E47" i="1"/>
  <c r="E69" i="1" s="1"/>
  <c r="D47" i="1"/>
  <c r="D69" i="1" s="1"/>
  <c r="I40" i="1"/>
  <c r="F40" i="1"/>
  <c r="F38" i="1" s="1"/>
  <c r="I39" i="1"/>
  <c r="H38" i="1"/>
  <c r="I38" i="1" s="1"/>
  <c r="G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F17" i="1"/>
  <c r="E17" i="1"/>
  <c r="E42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E74" i="1" l="1"/>
  <c r="F42" i="1"/>
  <c r="F74" i="1" s="1"/>
  <c r="G74" i="1"/>
  <c r="H69" i="1"/>
  <c r="I69" i="1" s="1"/>
  <c r="H42" i="1"/>
  <c r="H74" i="1" l="1"/>
  <c r="I74" i="1" s="1"/>
  <c r="I42" i="1"/>
  <c r="I44" i="1"/>
</calcChain>
</file>

<file path=xl/sharedStrings.xml><?xml version="1.0" encoding="utf-8"?>
<sst xmlns="http://schemas.openxmlformats.org/spreadsheetml/2006/main" count="78" uniqueCount="76">
  <si>
    <t>GOBIERNO CONSTITUCIONAL DEL ESTADO DE CHIAPAS</t>
  </si>
  <si>
    <t>PODER JUDICIAL</t>
  </si>
  <si>
    <t>ESTADO ANALÍTICO DE INGRESOS DETALLADO CONSOLIDADO</t>
  </si>
  <si>
    <t>DEL 1 DE ENERO AL 31 DE MARZO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</si>
  <si>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</si>
  <si>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</si>
  <si>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</si>
  <si>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</si>
  <si>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</si>
  <si>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</si>
  <si>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</si>
  <si>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</si>
  <si>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</si>
  <si>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</si>
  <si>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</si>
  <si>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</si>
  <si>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</si>
  <si>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</si>
  <si>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</si>
  <si>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</si>
  <si>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</si>
  <si>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</si>
  <si>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</si>
  <si>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</si>
  <si>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</si>
  <si>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</si>
  <si>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</si>
  <si>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</si>
  <si>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</si>
  <si>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</si>
  <si>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</si>
  <si>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</si>
  <si>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</si>
  <si>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</si>
  <si>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</si>
  <si>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</si>
  <si>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</si>
  <si>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</si>
  <si>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</si>
  <si>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</si>
  <si>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</si>
  <si>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</si>
  <si>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</si>
  <si>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</si>
  <si>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</si>
  <si>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</si>
  <si>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</si>
  <si>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</si>
  <si>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</si>
  <si>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</si>
  <si>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</si>
  <si>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</si>
  <si>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</si>
  <si>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</si>
  <si>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</si>
  <si>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</si>
  <si>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</si>
  <si>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</si>
  <si>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</si>
  <si>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</si>
  <si>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</si>
  <si>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</si>
  <si>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</si>
  <si>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</si>
  <si>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</si>
  <si>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</si>
  <si>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</si>
  <si>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</si>
  <si>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</si>
  <si>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</si>
  <si>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</si>
  <si>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</si>
  <si>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</si>
  <si>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</si>
  <si>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Consejo de la Judicatura</t>
  </si>
  <si>
    <t>Tribunal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</si>
</sst>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5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horizontal="left" vertical="center"/>
    </xf>
    <xf numFmtId="164" fontId="6" fillId="4" borderId="0" xfId="2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>
      <alignment vertical="center"/>
    </xf>
    <xf numFmtId="165" fontId="9" fillId="0" borderId="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0" fontId="7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/>
    </xf>
    <xf numFmtId="0" fontId="7" fillId="6" borderId="0" xfId="1" applyFont="1" applyFill="1" applyBorder="1" applyAlignment="1">
      <alignment horizontal="left" vertical="center"/>
    </xf>
    <xf numFmtId="164" fontId="6" fillId="6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right"/>
    </xf>
  </cellXfs>
  <cellStyles count="3">
    <cellStyle name="Normal" xfId="0" builtinId="0"/>
    <cellStyle name="Normal 18" xfId="1" xr:uid="{3FDDD005-46D3-4B34-A06F-90618C765930}"/>
    <cellStyle name="Normal 2 2" xfId="2" xr:uid="{3D62A795-8E9E-4F1E-9C32-0C28D982A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5931A4-131E-4DC5-B13E-8563D6417741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400B-5CF7-429A-A4B5-4BA9CBEF8536}">
  <sheetPr>
    <pageSetUpPr fitToPage="1"/>
  </sheetPr>
  <dimension ref="A1:N103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1199267022</v>
      </c>
      <c r="E35" s="20">
        <v>16490028</v>
      </c>
      <c r="F35" s="20">
        <f>D35+E35</f>
        <v>1215757050</v>
      </c>
      <c r="G35" s="20">
        <v>245387759</v>
      </c>
      <c r="H35" s="20">
        <v>245387759</v>
      </c>
      <c r="I35" s="20">
        <f>SUM(H35-D35)</f>
        <v>-953879263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27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1199267022</v>
      </c>
      <c r="E42" s="26">
        <f>SUM(E10+E11+E12+E13+E14+E15+E16+E17+E29+E35+E36+E38)</f>
        <v>16490028</v>
      </c>
      <c r="F42" s="26">
        <f>SUM(F10+F11+F12+F13+F14+F15+F16+F17+F29+F35+F36+F38)</f>
        <v>1215757050</v>
      </c>
      <c r="G42" s="26">
        <f>SUM(G10+G11+G12+G13+G14+G15+G16+G17+G29+G35+G36+G38)</f>
        <v>245387759</v>
      </c>
      <c r="H42" s="26">
        <f>SUM(H10+H11+H12+H13+H14+H15+H16+H17+H29+H35+H36+H38)</f>
        <v>245387759</v>
      </c>
      <c r="I42" s="26">
        <f>SUM(H42-D42)</f>
        <v>-953879263</v>
      </c>
      <c r="K42" s="28"/>
      <c r="M42" s="29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30" t="s">
        <v>46</v>
      </c>
      <c r="B44" s="31"/>
      <c r="C44" s="31"/>
      <c r="D44" s="32"/>
      <c r="E44" s="32"/>
      <c r="F44" s="32"/>
      <c r="G44" s="33"/>
      <c r="H44" s="33"/>
      <c r="I44" s="20">
        <f>SUM(H42-D42)</f>
        <v>-953879263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4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8" customFormat="1" ht="12.95" customHeight="1" x14ac:dyDescent="0.2">
      <c r="A51" s="19"/>
      <c r="B51" s="19"/>
      <c r="C51" s="35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8" customFormat="1" ht="12.95" customHeight="1" x14ac:dyDescent="0.2">
      <c r="A52" s="19"/>
      <c r="B52" s="19"/>
      <c r="C52" s="35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8" customFormat="1" ht="12.95" customHeight="1" x14ac:dyDescent="0.2">
      <c r="A55" s="15"/>
      <c r="B55" s="15"/>
      <c r="C55" s="35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8" customFormat="1" ht="12.95" customHeight="1" x14ac:dyDescent="0.2">
      <c r="A56" s="19"/>
      <c r="B56" s="19"/>
      <c r="C56" s="35"/>
      <c r="D56" s="22"/>
      <c r="E56" s="22"/>
      <c r="F56" s="22"/>
      <c r="G56" s="22"/>
      <c r="H56" s="22"/>
      <c r="I56" s="22"/>
    </row>
    <row r="57" spans="1:9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9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0</v>
      </c>
      <c r="F58" s="20">
        <f>D58+E58</f>
        <v>0</v>
      </c>
      <c r="G58" s="20">
        <f t="shared" si="7"/>
        <v>0</v>
      </c>
      <c r="H58" s="20">
        <f t="shared" si="7"/>
        <v>0</v>
      </c>
      <c r="I58" s="20">
        <f t="shared" si="7"/>
        <v>0</v>
      </c>
    </row>
    <row r="59" spans="1:9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9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9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9" s="18" customFormat="1" ht="12.95" customHeight="1" x14ac:dyDescent="0.2">
      <c r="A62" s="19"/>
      <c r="B62" s="19"/>
      <c r="C62" s="21" t="s">
        <v>41</v>
      </c>
      <c r="D62" s="22">
        <v>0</v>
      </c>
      <c r="E62" s="22"/>
      <c r="F62" s="22">
        <f>D62+E62</f>
        <v>0</v>
      </c>
      <c r="G62" s="22"/>
      <c r="H62" s="22"/>
      <c r="I62" s="22">
        <f t="shared" si="6"/>
        <v>0</v>
      </c>
    </row>
    <row r="63" spans="1:9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9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6" t="s">
        <v>64</v>
      </c>
      <c r="C66" s="36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27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0</v>
      </c>
      <c r="F69" s="26">
        <f>SUM(F47+F58+F63+F66+F67)</f>
        <v>0</v>
      </c>
      <c r="G69" s="26">
        <f>SUM(G47+G58+G63+G66+G67)</f>
        <v>0</v>
      </c>
      <c r="H69" s="26">
        <f>SUM(H47+H58+H63+H66+H67)</f>
        <v>0</v>
      </c>
      <c r="I69" s="26">
        <f t="shared" si="6"/>
        <v>0</v>
      </c>
      <c r="K69" s="28"/>
      <c r="M69" s="29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27" customFormat="1" ht="15" customHeight="1" x14ac:dyDescent="0.25">
      <c r="A71" s="37" t="s">
        <v>67</v>
      </c>
      <c r="B71" s="37"/>
      <c r="C71" s="37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8"/>
      <c r="M71" s="29"/>
    </row>
    <row r="72" spans="1:13" s="39" customFormat="1" ht="12.95" customHeight="1" x14ac:dyDescent="0.25">
      <c r="A72" s="38"/>
      <c r="B72" s="38" t="s">
        <v>68</v>
      </c>
      <c r="C72" s="38"/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40"/>
    </row>
    <row r="73" spans="1:13" s="39" customFormat="1" ht="12.95" customHeight="1" x14ac:dyDescent="0.25">
      <c r="A73" s="41"/>
      <c r="B73" s="41"/>
      <c r="C73" s="41"/>
      <c r="D73" s="20"/>
      <c r="E73" s="20"/>
      <c r="F73" s="20"/>
      <c r="G73" s="20"/>
      <c r="H73" s="20"/>
      <c r="I73" s="20"/>
      <c r="K73" s="40"/>
    </row>
    <row r="74" spans="1:13" s="39" customFormat="1" ht="15.75" customHeight="1" x14ac:dyDescent="0.25">
      <c r="A74" s="42" t="s">
        <v>69</v>
      </c>
      <c r="B74" s="42"/>
      <c r="C74" s="42"/>
      <c r="D74" s="43">
        <f>SUM(D42+D69+D71)</f>
        <v>1199267022</v>
      </c>
      <c r="E74" s="43">
        <f>SUM(E42+E69+E71)</f>
        <v>16490028</v>
      </c>
      <c r="F74" s="43">
        <f>SUM(F42+F69+F71)</f>
        <v>1215757050</v>
      </c>
      <c r="G74" s="43">
        <f>SUM(G42+G69+G71)</f>
        <v>245387759</v>
      </c>
      <c r="H74" s="43">
        <f>SUM(H42+H69+H71)</f>
        <v>245387759</v>
      </c>
      <c r="I74" s="43">
        <f t="shared" si="6"/>
        <v>-953879263</v>
      </c>
      <c r="K74" s="40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5" t="s">
        <v>71</v>
      </c>
      <c r="C77" s="35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5"/>
      <c r="C78" s="35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5" t="s">
        <v>72</v>
      </c>
      <c r="C79" s="35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5"/>
      <c r="C80" s="35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4" t="s">
        <v>67</v>
      </c>
      <c r="C82" s="44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5"/>
      <c r="B83" s="45"/>
      <c r="C83" s="45"/>
      <c r="D83" s="46"/>
      <c r="E83" s="46"/>
      <c r="F83" s="47"/>
      <c r="G83" s="48"/>
      <c r="H83" s="48"/>
      <c r="I83" s="48"/>
    </row>
    <row r="84" spans="1:14" s="18" customFormat="1" ht="15" customHeight="1" x14ac:dyDescent="0.2">
      <c r="A84" s="49" t="s">
        <v>73</v>
      </c>
      <c r="B84" s="49"/>
      <c r="C84" s="49"/>
      <c r="D84" s="50"/>
      <c r="E84" s="50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51" t="s">
        <v>74</v>
      </c>
      <c r="D101" s="14">
        <v>1123972764</v>
      </c>
      <c r="E101" s="14">
        <v>7217672</v>
      </c>
      <c r="F101" s="14">
        <f>D101+E101</f>
        <v>1131190436</v>
      </c>
      <c r="G101" s="14">
        <v>722728769</v>
      </c>
      <c r="H101" s="14">
        <v>722728769</v>
      </c>
    </row>
    <row r="102" spans="3:8" x14ac:dyDescent="0.25">
      <c r="C102" s="51" t="s">
        <v>75</v>
      </c>
      <c r="D102" s="14">
        <v>47997381</v>
      </c>
      <c r="E102" s="14">
        <v>-10913</v>
      </c>
      <c r="F102" s="14">
        <f>D102+E102</f>
        <v>47986468</v>
      </c>
      <c r="G102" s="14">
        <v>30532773</v>
      </c>
      <c r="H102" s="14">
        <v>30532773</v>
      </c>
    </row>
    <row r="103" spans="3:8" x14ac:dyDescent="0.25">
      <c r="D103" s="13">
        <f>SUM(D101:D102)</f>
        <v>1171970145</v>
      </c>
      <c r="E103" s="13">
        <f t="shared" ref="E103:H103" si="8">SUM(E101:E102)</f>
        <v>7206759</v>
      </c>
      <c r="F103" s="13">
        <f t="shared" si="8"/>
        <v>1179176904</v>
      </c>
      <c r="G103" s="13">
        <f t="shared" si="8"/>
        <v>753261542</v>
      </c>
      <c r="H103" s="13">
        <f t="shared" si="8"/>
        <v>753261542</v>
      </c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2023-05-19T16:37:59Z</dcterms:created>
  <dcterms:modified xsi:type="dcterms:W3CDTF">2023-05-19T16:38:00Z</dcterms:modified>
</cp:coreProperties>
</file>