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08458DA5-9678-4D47-B83B-A72ADC522648}" xr6:coauthVersionLast="40" xr6:coauthVersionMax="40" xr10:uidLastSave="{00000000-0000-0000-0000-000000000000}"/>
  <bookViews>
    <workbookView xWindow="0" yWindow="0" windowWidth="25200" windowHeight="11175" xr2:uid="{984A2279-C026-4F27-99CD-E7A0A3273C79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B41" i="1"/>
  <c r="E41" i="1" s="1"/>
  <c r="F41" i="1" s="1"/>
  <c r="E39" i="1"/>
  <c r="F39" i="1" s="1"/>
  <c r="B39" i="1"/>
  <c r="B37" i="1"/>
  <c r="E37" i="1" s="1"/>
  <c r="F37" i="1" s="1"/>
  <c r="B35" i="1"/>
  <c r="E35" i="1" s="1"/>
  <c r="F35" i="1" s="1"/>
  <c r="B33" i="1"/>
  <c r="E33" i="1" s="1"/>
  <c r="F33" i="1" s="1"/>
  <c r="E31" i="1"/>
  <c r="F31" i="1" s="1"/>
  <c r="B31" i="1"/>
  <c r="B29" i="1"/>
  <c r="E29" i="1" s="1"/>
  <c r="D27" i="1"/>
  <c r="D8" i="1" s="1"/>
  <c r="C27" i="1"/>
  <c r="C8" i="1" s="1"/>
  <c r="B24" i="1"/>
  <c r="E24" i="1" s="1"/>
  <c r="F24" i="1" s="1"/>
  <c r="B22" i="1"/>
  <c r="E22" i="1" s="1"/>
  <c r="F22" i="1" s="1"/>
  <c r="B20" i="1"/>
  <c r="E20" i="1" s="1"/>
  <c r="F20" i="1" s="1"/>
  <c r="E18" i="1"/>
  <c r="F18" i="1" s="1"/>
  <c r="B18" i="1"/>
  <c r="B16" i="1"/>
  <c r="B10" i="1" s="1"/>
  <c r="B14" i="1"/>
  <c r="E14" i="1" s="1"/>
  <c r="F14" i="1" s="1"/>
  <c r="B12" i="1"/>
  <c r="E12" i="1" s="1"/>
  <c r="D10" i="1"/>
  <c r="C10" i="1"/>
  <c r="A4" i="1"/>
  <c r="F29" i="1" l="1"/>
  <c r="F27" i="1" s="1"/>
  <c r="E27" i="1"/>
  <c r="F12" i="1"/>
  <c r="E16" i="1"/>
  <c r="F16" i="1" s="1"/>
  <c r="B27" i="1"/>
  <c r="B8" i="1" s="1"/>
  <c r="F10" i="1" l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<sst xmlns="http://schemas.openxmlformats.org/spreadsheetml/2006/main" count="30" uniqueCount="30">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</sst>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</cellXfs>
  <cellStyles count="3">
    <cellStyle name="Normal" xfId="0" builtinId="0"/>
    <cellStyle name="Normal 2 2" xfId="1" xr:uid="{44C10BF2-E291-4ECA-BD06-5DA3527EAD21}"/>
    <cellStyle name="Normal 3 2 2 2 3" xfId="2" xr:uid="{E0380466-F873-46BF-9DAA-732CD8840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11276108287</v>
          </cell>
        </row>
        <row r="17">
          <cell r="C17">
            <v>35418510</v>
          </cell>
        </row>
        <row r="20">
          <cell r="C20">
            <v>40122409</v>
          </cell>
        </row>
        <row r="23">
          <cell r="C23">
            <v>0</v>
          </cell>
        </row>
        <row r="26">
          <cell r="C26">
            <v>83467899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1024444228</v>
          </cell>
        </row>
        <row r="44">
          <cell r="C44">
            <v>5526465945</v>
          </cell>
        </row>
        <row r="47">
          <cell r="C47">
            <v>41364354000</v>
          </cell>
        </row>
        <row r="50">
          <cell r="C50">
            <v>2865007291</v>
          </cell>
        </row>
        <row r="53">
          <cell r="C53">
            <v>94853516</v>
          </cell>
        </row>
        <row r="56">
          <cell r="C56">
            <v>-39287045</v>
          </cell>
        </row>
        <row r="59">
          <cell r="C59">
            <v>4229102673</v>
          </cell>
        </row>
        <row r="62">
          <cell r="C62">
            <v>0</v>
          </cell>
        </row>
        <row r="65">
          <cell r="C65">
            <v>77577450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FF09-0D98-4697-820B-22292513F49A}">
  <sheetPr>
    <tabColor theme="0" tint="-0.14999847407452621"/>
    <pageSetUpPr fitToPage="1"/>
  </sheetPr>
  <dimension ref="A1:H102"/>
  <sheetViews>
    <sheetView showGridLines="0" tabSelected="1" workbookViewId="0">
      <selection sqref="A1:L66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31 DE MARZO DE 2023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10</v>
      </c>
      <c r="B8" s="14">
        <f>SUM(B10+B27)</f>
        <v>66577635163</v>
      </c>
      <c r="C8" s="15">
        <f t="shared" ref="C8:E8" si="0">SUM(C10+C27)</f>
        <v>1135265438054</v>
      </c>
      <c r="D8" s="15">
        <f t="shared" si="0"/>
        <v>1131585097621</v>
      </c>
      <c r="E8" s="14">
        <f t="shared" si="0"/>
        <v>70257975596</v>
      </c>
      <c r="F8" s="14">
        <f>SUM(E8-B8)</f>
        <v>3680340433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11</v>
      </c>
      <c r="B10" s="19">
        <f>SUM(B12:B24)</f>
        <v>11435117105</v>
      </c>
      <c r="C10" s="20">
        <f t="shared" ref="C10:F10" si="1">SUM(C12:C24)</f>
        <v>1130588488415</v>
      </c>
      <c r="D10" s="20">
        <f t="shared" si="1"/>
        <v>1127141005632</v>
      </c>
      <c r="E10" s="19">
        <f t="shared" si="1"/>
        <v>14882599888</v>
      </c>
      <c r="F10" s="19">
        <f t="shared" si="1"/>
        <v>3447482783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12</v>
      </c>
      <c r="B12" s="23">
        <f>SUM('[1]1ESF'!C14)</f>
        <v>11276108287</v>
      </c>
      <c r="C12" s="24">
        <v>1106907893571</v>
      </c>
      <c r="D12" s="24">
        <v>1105622163287</v>
      </c>
      <c r="E12" s="23">
        <f>SUM(B12+C12-D12)</f>
        <v>12561838571</v>
      </c>
      <c r="F12" s="23">
        <f>SUM(E12-B12)</f>
        <v>1285730284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35418510</v>
      </c>
      <c r="C14" s="23">
        <v>23377199146</v>
      </c>
      <c r="D14" s="23">
        <v>21490990292</v>
      </c>
      <c r="E14" s="23">
        <f>SUM(B14+C14-D14)</f>
        <v>1921627364</v>
      </c>
      <c r="F14" s="23">
        <f>SUM(E14-B14)</f>
        <v>1886208854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40122409</v>
      </c>
      <c r="C16" s="23">
        <v>298933441</v>
      </c>
      <c r="D16" s="23">
        <v>19006938</v>
      </c>
      <c r="E16" s="23">
        <f>SUM(B16+C16-D16)</f>
        <v>320048912</v>
      </c>
      <c r="F16" s="23">
        <f>SUM(E16-B16)</f>
        <v>279926503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83467899</v>
      </c>
      <c r="C20" s="23">
        <v>4462257</v>
      </c>
      <c r="D20" s="23">
        <v>8845115</v>
      </c>
      <c r="E20" s="23">
        <f>SUM(B20+C20-D20)</f>
        <v>79085041</v>
      </c>
      <c r="F20" s="23">
        <f>SUM(E20-B20)</f>
        <v>-4382858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19</v>
      </c>
      <c r="B27" s="19">
        <f>SUM(B29:B45)</f>
        <v>55142518058</v>
      </c>
      <c r="C27" s="20">
        <f>SUM(C29:C45)</f>
        <v>4676949639</v>
      </c>
      <c r="D27" s="20">
        <f>SUM(D29:D45)</f>
        <v>4444091989</v>
      </c>
      <c r="E27" s="19">
        <f>SUM(E29:E45)</f>
        <v>55375375708</v>
      </c>
      <c r="F27" s="19">
        <f>SUM(F29:F45)</f>
        <v>232857650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20</v>
      </c>
      <c r="B29" s="23">
        <f>SUM('[1]1ESF'!C41)</f>
        <v>1024444228</v>
      </c>
      <c r="C29" s="23">
        <v>512168333</v>
      </c>
      <c r="D29" s="23">
        <v>559327576</v>
      </c>
      <c r="E29" s="23">
        <f>SUM(B29+C29-D29)</f>
        <v>977284985</v>
      </c>
      <c r="F29" s="23">
        <f>SUM(E29-B29)</f>
        <v>-47159243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5526465945</v>
      </c>
      <c r="C31" s="23">
        <v>3548141796</v>
      </c>
      <c r="D31" s="23">
        <v>3545895517</v>
      </c>
      <c r="E31" s="23">
        <f>SUM(B31+C31-D31)</f>
        <v>5528712224</v>
      </c>
      <c r="F31" s="23">
        <f>SUM(E31-B31)</f>
        <v>2246279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41364354000</v>
      </c>
      <c r="C33" s="23">
        <v>389836906</v>
      </c>
      <c r="D33" s="23">
        <v>254089996</v>
      </c>
      <c r="E33" s="23">
        <f>SUM(B33+C33-D33)</f>
        <v>41500100910</v>
      </c>
      <c r="F33" s="23">
        <f>SUM(E33-B33)</f>
        <v>135746910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2865007291</v>
      </c>
      <c r="C35" s="23">
        <v>8175575</v>
      </c>
      <c r="D35" s="23">
        <v>3041509</v>
      </c>
      <c r="E35" s="23">
        <f>SUM(B35+C35-D35)</f>
        <v>2870141357</v>
      </c>
      <c r="F35" s="23">
        <f>SUM(E35-B35)</f>
        <v>5134066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94853516</v>
      </c>
      <c r="C37" s="23">
        <v>107165683</v>
      </c>
      <c r="D37" s="23">
        <v>135474</v>
      </c>
      <c r="E37" s="23">
        <f>SUM(B37+C37-D37)</f>
        <v>201883725</v>
      </c>
      <c r="F37" s="23">
        <f>SUM(E37-B37)</f>
        <v>107030209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-39287045</v>
      </c>
      <c r="C39" s="23">
        <v>1560706</v>
      </c>
      <c r="D39" s="23">
        <v>0</v>
      </c>
      <c r="E39" s="23">
        <f>SUM(B39+C39-D39)</f>
        <v>-37726339</v>
      </c>
      <c r="F39" s="23">
        <f>SUM(E39-B39)</f>
        <v>1560706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4229102673</v>
      </c>
      <c r="C41" s="23">
        <v>109864557</v>
      </c>
      <c r="D41" s="23">
        <v>81601917</v>
      </c>
      <c r="E41" s="23">
        <f>SUM(B41+C41-D41)</f>
        <v>4257365313</v>
      </c>
      <c r="F41" s="23">
        <f>SUM(E41-B41)</f>
        <v>28262640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77577450</v>
      </c>
      <c r="C45" s="23">
        <v>36083</v>
      </c>
      <c r="D45" s="23">
        <v>0</v>
      </c>
      <c r="E45" s="23">
        <f>SUM(B45+C45-D45)</f>
        <v>77613533</v>
      </c>
      <c r="F45" s="23">
        <f>SUM(E45-B45)</f>
        <v>36083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29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3"/>
      <c r="B51" s="33"/>
      <c r="C51" s="33"/>
      <c r="D51" s="12"/>
      <c r="E51" s="12"/>
      <c r="F51" s="12"/>
    </row>
    <row r="52" spans="1:6" x14ac:dyDescent="0.25">
      <c r="A52" s="33"/>
      <c r="B52" s="33"/>
      <c r="C52" s="33"/>
      <c r="D52" s="12"/>
      <c r="E52" s="12"/>
      <c r="F52" s="12"/>
    </row>
    <row r="53" spans="1:6" x14ac:dyDescent="0.25">
      <c r="A53" s="33"/>
      <c r="B53" s="33"/>
      <c r="C53" s="33"/>
      <c r="D53" s="12"/>
      <c r="E53" s="12"/>
      <c r="F53" s="12"/>
    </row>
    <row r="54" spans="1:6" x14ac:dyDescent="0.25">
      <c r="A54" s="33"/>
      <c r="B54" s="33"/>
      <c r="C54" s="33"/>
      <c r="D54" s="12"/>
      <c r="E54" s="12"/>
      <c r="F54" s="12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2023-05-26T17:11:01Z</dcterms:created>
  <dcterms:modified xsi:type="dcterms:W3CDTF">2023-05-26T17:11:01Z</dcterms:modified>
</cp:coreProperties>
</file>