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FEDDD83B-82E9-4A2A-B130-88D7BA1193E0}" xr6:coauthVersionLast="40" xr6:coauthVersionMax="40" xr10:uidLastSave="{00000000-0000-0000-0000-000000000000}"/>
  <bookViews>
    <workbookView xWindow="0" yWindow="0" windowWidth="25200" windowHeight="11175" xr2:uid="{368AA365-72C1-4F9C-B861-D21D283482F9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C43" i="1" l="1"/>
  <c r="F32" i="1"/>
  <c r="F16" i="1"/>
  <c r="F14" i="1" s="1"/>
  <c r="F10" i="1"/>
  <c r="F9" i="1" s="1"/>
  <c r="F28" i="1"/>
  <c r="F27" i="1" s="1"/>
  <c r="F34" i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<sst xmlns="http://schemas.openxmlformats.org/spreadsheetml/2006/main" count="39" uniqueCount="29">
  <si>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</si>
  <si>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</si>
  <si>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</si>
  <si>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</si>
  <si>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</si>
  <si>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</si>
  <si>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</si>
  <si>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</si>
  <si>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</si>
  <si>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</si>
  <si>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</si>
  <si>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</si>
  <si>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</si>
  <si>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</si>
  <si>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</si>
  <si>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</si>
  <si>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</si>
  <si>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</si>
  <si>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</si>
  <si>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</si>
  <si>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</si>
  <si>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</si>
  <si>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</si>
  <si>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</si>
  <si>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Marzo de 2023</t>
  </si>
  <si>
    <t>Variaciones de la Hacienda Pública / Patrimonio Generado Neto de Marzo de 2023</t>
  </si>
  <si>
    <t>Cambios en el Exceso o Insuficiencia en la Actualización de la Hacienda Pública / Patrimonio Neto de Marzo de 2023</t>
  </si>
  <si>
    <t>Hacienda Pública / Patrimonio Neto Final de Marzo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</si>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</sst>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4" xfId="1" applyNumberFormat="1" applyFont="1" applyFill="1" applyBorder="1" applyAlignment="1">
      <alignment vertical="top"/>
    </xf>
    <xf numFmtId="0" fontId="11" fillId="0" borderId="5" xfId="1" applyFont="1" applyFill="1" applyBorder="1"/>
    <xf numFmtId="0" fontId="13" fillId="0" borderId="5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2">
    <cellStyle name="Normal" xfId="0" builtinId="0"/>
    <cellStyle name="Normal 17" xfId="1" xr:uid="{B45F095F-5034-4294-B878-AE29978D4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-7764561957</v>
          </cell>
          <cell r="G74">
            <v>-39253874731</v>
          </cell>
        </row>
        <row r="78">
          <cell r="F78">
            <v>12491259190</v>
          </cell>
          <cell r="G78">
            <v>46849214194</v>
          </cell>
        </row>
        <row r="80">
          <cell r="F80">
            <v>46390160244</v>
          </cell>
          <cell r="G80">
            <v>39923335311</v>
          </cell>
        </row>
        <row r="82">
          <cell r="F82">
            <v>282365067</v>
          </cell>
          <cell r="G82">
            <v>282297067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88AA-E651-420D-9E38-DD18CC5B3022}">
  <sheetPr>
    <tabColor theme="0" tint="-0.14999847407452621"/>
    <pageSetUpPr fitToPage="1"/>
  </sheetPr>
  <dimension ref="A1:G53"/>
  <sheetViews>
    <sheetView showGridLines="0" tabSelected="1" workbookViewId="0">
      <selection sqref="A1:L66"/>
    </sheetView>
  </sheetViews>
  <sheetFormatPr baseColWidth="10" defaultRowHeight="15" x14ac:dyDescent="0.25"/>
  <cols>
    <col min="1" max="1" width="67.28515625" style="38" customWidth="1"/>
    <col min="2" max="2" width="18" style="38" bestFit="1" customWidth="1"/>
    <col min="3" max="3" width="15.85546875" style="38" bestFit="1" customWidth="1"/>
    <col min="4" max="4" width="16.140625" style="38" bestFit="1" customWidth="1"/>
    <col min="5" max="5" width="16.7109375" style="38" customWidth="1"/>
    <col min="6" max="6" width="16.28515625" style="38" customWidth="1"/>
    <col min="7" max="7" width="11.42578125" style="39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31 DE MARZO DE 2023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-39241659449</v>
      </c>
      <c r="C9" s="16"/>
      <c r="D9" s="16"/>
      <c r="E9" s="16"/>
      <c r="F9" s="16">
        <f>SUM(F10:F12)</f>
        <v>-39241659449</v>
      </c>
      <c r="G9" s="17"/>
    </row>
    <row r="10" spans="1:7" s="14" customFormat="1" ht="15.75" customHeight="1" x14ac:dyDescent="0.2">
      <c r="A10" s="19" t="s">
        <v>11</v>
      </c>
      <c r="B10" s="20">
        <f>SUM('[1]1ESF'!G70)</f>
        <v>0</v>
      </c>
      <c r="C10" s="20"/>
      <c r="D10" s="20"/>
      <c r="E10" s="20"/>
      <c r="F10" s="20">
        <f>SUM(B10)</f>
        <v>0</v>
      </c>
    </row>
    <row r="11" spans="1:7" s="14" customFormat="1" ht="15.75" customHeight="1" x14ac:dyDescent="0.2">
      <c r="A11" s="19" t="s">
        <v>12</v>
      </c>
      <c r="B11" s="20">
        <f>SUM('[1]1ESF'!G72)</f>
        <v>12215282</v>
      </c>
      <c r="C11" s="20"/>
      <c r="D11" s="20"/>
      <c r="E11" s="20"/>
      <c r="F11" s="20">
        <f t="shared" ref="F11:F12" si="0">SUM(B11)</f>
        <v>12215282</v>
      </c>
    </row>
    <row r="12" spans="1:7" s="14" customFormat="1" ht="15.75" customHeight="1" x14ac:dyDescent="0.2">
      <c r="A12" s="19" t="s">
        <v>13</v>
      </c>
      <c r="B12" s="20">
        <f>SUM('[1]1ESF'!G74)</f>
        <v>-39253874731</v>
      </c>
      <c r="C12" s="20"/>
      <c r="D12" s="20"/>
      <c r="E12" s="20"/>
      <c r="F12" s="20">
        <f t="shared" si="0"/>
        <v>-39253874731</v>
      </c>
    </row>
    <row r="13" spans="1:7" s="14" customFormat="1" ht="15" customHeight="1" x14ac:dyDescent="0.2">
      <c r="A13" s="12"/>
      <c r="B13" s="13"/>
      <c r="C13" s="13"/>
      <c r="D13" s="13"/>
      <c r="E13" s="13"/>
      <c r="F13" s="13"/>
    </row>
    <row r="14" spans="1:7" s="18" customFormat="1" ht="15.75" x14ac:dyDescent="0.25">
      <c r="A14" s="15" t="s">
        <v>14</v>
      </c>
      <c r="B14" s="16"/>
      <c r="C14" s="16">
        <f>SUM(C16:C19)</f>
        <v>40202926941</v>
      </c>
      <c r="D14" s="16">
        <f>SUM(D15)</f>
        <v>46849214194</v>
      </c>
      <c r="E14" s="16"/>
      <c r="F14" s="16">
        <f>SUM(F15:F19)</f>
        <v>87052141135</v>
      </c>
      <c r="G14" s="17"/>
    </row>
    <row r="15" spans="1:7" s="14" customFormat="1" ht="15.75" customHeight="1" x14ac:dyDescent="0.2">
      <c r="A15" s="19" t="s">
        <v>15</v>
      </c>
      <c r="B15" s="20"/>
      <c r="C15" s="20"/>
      <c r="D15" s="20">
        <f>SUM('[1]1ESF'!G78)</f>
        <v>46849214194</v>
      </c>
      <c r="E15" s="20"/>
      <c r="F15" s="20">
        <f>SUM(D15)</f>
        <v>46849214194</v>
      </c>
    </row>
    <row r="16" spans="1:7" s="14" customFormat="1" ht="15.75" customHeight="1" x14ac:dyDescent="0.2">
      <c r="A16" s="19" t="s">
        <v>16</v>
      </c>
      <c r="B16" s="20"/>
      <c r="C16" s="20">
        <f>SUM('[1]1ESF'!G80)</f>
        <v>39923335311</v>
      </c>
      <c r="D16" s="20"/>
      <c r="E16" s="20"/>
      <c r="F16" s="20">
        <f>SUM(C16)</f>
        <v>39923335311</v>
      </c>
    </row>
    <row r="17" spans="1:6" s="14" customFormat="1" ht="15.75" customHeight="1" x14ac:dyDescent="0.2">
      <c r="A17" s="19" t="s">
        <v>17</v>
      </c>
      <c r="B17" s="20"/>
      <c r="C17" s="20">
        <f>SUM('[1]1ESF'!G82)</f>
        <v>282297067</v>
      </c>
      <c r="D17" s="20"/>
      <c r="E17" s="20"/>
      <c r="F17" s="20">
        <f>SUM(C17)</f>
        <v>282297067</v>
      </c>
    </row>
    <row r="18" spans="1:6" s="14" customFormat="1" ht="15.75" customHeight="1" x14ac:dyDescent="0.2">
      <c r="A18" s="19" t="s">
        <v>18</v>
      </c>
      <c r="B18" s="20"/>
      <c r="C18" s="20">
        <f>SUM('[1]1ESF'!G84)</f>
        <v>0</v>
      </c>
      <c r="D18" s="20"/>
      <c r="E18" s="20"/>
      <c r="F18" s="20">
        <f>SUM(C18)</f>
        <v>0</v>
      </c>
    </row>
    <row r="19" spans="1:6" s="14" customFormat="1" ht="15.75" customHeight="1" x14ac:dyDescent="0.2">
      <c r="A19" s="19" t="s">
        <v>19</v>
      </c>
      <c r="B19" s="20"/>
      <c r="C19" s="20">
        <f>SUM('[1]1ESF'!G86)</f>
        <v>-2705437</v>
      </c>
      <c r="D19" s="20"/>
      <c r="E19" s="20"/>
      <c r="F19" s="20">
        <f>SUM(C19)</f>
        <v>-2705437</v>
      </c>
    </row>
    <row r="20" spans="1:6" s="18" customFormat="1" ht="20.100000000000001" customHeight="1" x14ac:dyDescent="0.25">
      <c r="A20" s="12"/>
      <c r="B20" s="13"/>
      <c r="C20" s="13"/>
      <c r="D20" s="13"/>
      <c r="E20" s="13"/>
      <c r="F20" s="13"/>
    </row>
    <row r="21" spans="1:6" s="14" customFormat="1" ht="30" customHeight="1" x14ac:dyDescent="0.2">
      <c r="A21" s="21" t="s">
        <v>20</v>
      </c>
      <c r="B21" s="22"/>
      <c r="C21" s="22"/>
      <c r="D21" s="22"/>
      <c r="E21" s="23">
        <f>SUM(E22:E23)</f>
        <v>0</v>
      </c>
      <c r="F21" s="23">
        <f>SUM(F22:F23)</f>
        <v>0</v>
      </c>
    </row>
    <row r="22" spans="1:6" s="14" customFormat="1" ht="15.75" customHeight="1" x14ac:dyDescent="0.2">
      <c r="A22" s="19" t="s">
        <v>21</v>
      </c>
      <c r="B22" s="20"/>
      <c r="C22" s="20"/>
      <c r="D22" s="20"/>
      <c r="E22" s="20">
        <f>SUM('[1]1ESF'!G90)</f>
        <v>0</v>
      </c>
      <c r="F22" s="20">
        <f>SUM(E22)</f>
        <v>0</v>
      </c>
    </row>
    <row r="23" spans="1:6" s="14" customFormat="1" ht="15.75" customHeight="1" x14ac:dyDescent="0.2">
      <c r="A23" s="19" t="s">
        <v>22</v>
      </c>
      <c r="B23" s="20"/>
      <c r="C23" s="20"/>
      <c r="D23" s="20"/>
      <c r="E23" s="20">
        <f>SUM('[1]1ESF'!G92)</f>
        <v>0</v>
      </c>
      <c r="F23" s="20">
        <f>SUM(E23)</f>
        <v>0</v>
      </c>
    </row>
    <row r="24" spans="1:6" s="14" customFormat="1" ht="15" customHeight="1" x14ac:dyDescent="0.2">
      <c r="A24" s="12"/>
      <c r="B24" s="13"/>
      <c r="C24" s="13"/>
      <c r="D24" s="13"/>
      <c r="E24" s="13"/>
      <c r="F24" s="13"/>
    </row>
    <row r="25" spans="1:6" s="14" customFormat="1" ht="15" customHeight="1" x14ac:dyDescent="0.2">
      <c r="A25" s="24" t="s">
        <v>23</v>
      </c>
      <c r="B25" s="25">
        <f>SUM(B9)</f>
        <v>-39241659449</v>
      </c>
      <c r="C25" s="25">
        <f>SUM(C14)</f>
        <v>40202926941</v>
      </c>
      <c r="D25" s="25">
        <f>SUM(D14)</f>
        <v>46849214194</v>
      </c>
      <c r="E25" s="25">
        <f>SUM(E21)</f>
        <v>0</v>
      </c>
      <c r="F25" s="25">
        <f t="shared" ref="F25" si="1">SUM(F9+F14+F21)</f>
        <v>47810481686</v>
      </c>
    </row>
    <row r="26" spans="1:6" s="14" customFormat="1" ht="15" customHeight="1" x14ac:dyDescent="0.2">
      <c r="A26" s="26"/>
      <c r="B26" s="27"/>
      <c r="C26" s="27"/>
      <c r="D26" s="27"/>
      <c r="E26" s="27"/>
      <c r="F26" s="27"/>
    </row>
    <row r="27" spans="1:6" s="14" customFormat="1" ht="30" customHeight="1" x14ac:dyDescent="0.2">
      <c r="A27" s="28" t="s">
        <v>24</v>
      </c>
      <c r="B27" s="23">
        <f>SUM(B28:B30)</f>
        <v>31489312774</v>
      </c>
      <c r="C27" s="23"/>
      <c r="D27" s="23"/>
      <c r="E27" s="23"/>
      <c r="F27" s="23">
        <f>SUM(F28:F30)</f>
        <v>31489312774</v>
      </c>
    </row>
    <row r="28" spans="1:6" s="14" customFormat="1" ht="15.75" customHeight="1" x14ac:dyDescent="0.2">
      <c r="A28" s="19" t="s">
        <v>11</v>
      </c>
      <c r="B28" s="20">
        <f>SUM('[1]1ESF'!F70-'[1]1ESF'!G70)</f>
        <v>0</v>
      </c>
      <c r="C28" s="20"/>
      <c r="D28" s="20"/>
      <c r="E28" s="20"/>
      <c r="F28" s="20">
        <f>SUM(B28)</f>
        <v>0</v>
      </c>
    </row>
    <row r="29" spans="1:6" s="14" customFormat="1" ht="15.75" customHeight="1" x14ac:dyDescent="0.2">
      <c r="A29" s="19" t="s">
        <v>12</v>
      </c>
      <c r="B29" s="20">
        <f>SUM('[1]1ESF'!F72-'[1]1ESF'!G72)</f>
        <v>0</v>
      </c>
      <c r="C29" s="20"/>
      <c r="D29" s="20"/>
      <c r="E29" s="20"/>
      <c r="F29" s="20">
        <f>SUM(B29)</f>
        <v>0</v>
      </c>
    </row>
    <row r="30" spans="1:6" s="14" customFormat="1" ht="15.75" customHeight="1" x14ac:dyDescent="0.2">
      <c r="A30" s="19" t="s">
        <v>13</v>
      </c>
      <c r="B30" s="20">
        <f>SUM('[1]1ESF'!F74-'[1]1ESF'!G74)</f>
        <v>31489312774</v>
      </c>
      <c r="C30" s="20"/>
      <c r="D30" s="20"/>
      <c r="E30" s="20"/>
      <c r="F30" s="20">
        <f>SUM(B30)</f>
        <v>31489312774</v>
      </c>
    </row>
    <row r="31" spans="1:6" s="14" customFormat="1" ht="15" customHeight="1" x14ac:dyDescent="0.2">
      <c r="A31" s="12"/>
      <c r="B31" s="13"/>
      <c r="C31" s="13"/>
      <c r="D31" s="13"/>
      <c r="E31" s="13"/>
      <c r="F31" s="13"/>
    </row>
    <row r="32" spans="1:6" s="14" customFormat="1" ht="25.5" x14ac:dyDescent="0.2">
      <c r="A32" s="28" t="s">
        <v>25</v>
      </c>
      <c r="B32" s="23"/>
      <c r="C32" s="23">
        <f>SUM(C34)</f>
        <v>6466824933</v>
      </c>
      <c r="D32" s="23">
        <f>SUM(D33:D37)</f>
        <v>-34357887004</v>
      </c>
      <c r="E32" s="23"/>
      <c r="F32" s="23">
        <f>SUM(F33:F37)</f>
        <v>-27891062071</v>
      </c>
    </row>
    <row r="33" spans="1:6" s="14" customFormat="1" ht="15.75" customHeight="1" x14ac:dyDescent="0.2">
      <c r="A33" s="19" t="s">
        <v>15</v>
      </c>
      <c r="B33" s="20"/>
      <c r="C33" s="20"/>
      <c r="D33" s="20">
        <f>SUM('[1]1ESF'!F78)</f>
        <v>12491259190</v>
      </c>
      <c r="E33" s="20"/>
      <c r="F33" s="20">
        <f>SUM(D33)</f>
        <v>12491259190</v>
      </c>
    </row>
    <row r="34" spans="1:6" s="14" customFormat="1" ht="15.75" customHeight="1" x14ac:dyDescent="0.2">
      <c r="A34" s="19" t="s">
        <v>16</v>
      </c>
      <c r="B34" s="20"/>
      <c r="C34" s="20">
        <f>SUM('[1]1ESF'!F80-'[1]1ESF'!G80)</f>
        <v>6466824933</v>
      </c>
      <c r="D34" s="20">
        <f>-'[1]1ESF'!G78</f>
        <v>-46849214194</v>
      </c>
      <c r="E34" s="20"/>
      <c r="F34" s="20">
        <f>SUM(C34:D34)</f>
        <v>-40382389261</v>
      </c>
    </row>
    <row r="35" spans="1:6" s="14" customFormat="1" ht="15.75" customHeight="1" x14ac:dyDescent="0.2">
      <c r="A35" s="19" t="s">
        <v>17</v>
      </c>
      <c r="B35" s="20"/>
      <c r="C35" s="20"/>
      <c r="D35" s="20">
        <f>SUM('[1]1ESF'!F82-'[1]1ESF'!G82)</f>
        <v>68000</v>
      </c>
      <c r="E35" s="20"/>
      <c r="F35" s="20">
        <f>SUM(D35)</f>
        <v>68000</v>
      </c>
    </row>
    <row r="36" spans="1:6" s="14" customFormat="1" ht="15.75" customHeight="1" x14ac:dyDescent="0.2">
      <c r="A36" s="19" t="s">
        <v>18</v>
      </c>
      <c r="B36" s="20"/>
      <c r="C36" s="20"/>
      <c r="D36" s="20">
        <f>SUM('[1]1ESF'!F84-'[1]1ESF'!G84)</f>
        <v>0</v>
      </c>
      <c r="E36" s="20"/>
      <c r="F36" s="20">
        <f t="shared" ref="F36:F37" si="2">SUM(D36)</f>
        <v>0</v>
      </c>
    </row>
    <row r="37" spans="1:6" s="14" customFormat="1" ht="15.75" customHeight="1" x14ac:dyDescent="0.2">
      <c r="A37" s="19" t="s">
        <v>19</v>
      </c>
      <c r="B37" s="20"/>
      <c r="C37" s="20"/>
      <c r="D37" s="20">
        <f>SUM('[1]1ESF'!F86-'[1]1ESF'!G86)</f>
        <v>0</v>
      </c>
      <c r="E37" s="20"/>
      <c r="F37" s="20">
        <f t="shared" si="2"/>
        <v>0</v>
      </c>
    </row>
    <row r="38" spans="1:6" s="29" customFormat="1" ht="12.75" x14ac:dyDescent="0.2">
      <c r="A38" s="12"/>
      <c r="B38" s="13"/>
      <c r="C38" s="13"/>
      <c r="D38" s="13"/>
      <c r="E38" s="13"/>
      <c r="F38" s="13"/>
    </row>
    <row r="39" spans="1:6" s="29" customFormat="1" ht="25.5" x14ac:dyDescent="0.2">
      <c r="A39" s="21" t="s">
        <v>26</v>
      </c>
      <c r="B39" s="22"/>
      <c r="C39" s="22"/>
      <c r="D39" s="22"/>
      <c r="E39" s="23">
        <f>SUM(E40:E41)</f>
        <v>0</v>
      </c>
      <c r="F39" s="23">
        <f>SUM(F40:F41)</f>
        <v>0</v>
      </c>
    </row>
    <row r="40" spans="1:6" s="14" customFormat="1" ht="15.75" customHeight="1" x14ac:dyDescent="0.2">
      <c r="A40" s="19" t="s">
        <v>21</v>
      </c>
      <c r="B40" s="20"/>
      <c r="C40" s="20"/>
      <c r="D40" s="20"/>
      <c r="E40" s="20">
        <f>SUM('[1]1ESF'!F90-'[1]1ESF'!G90)</f>
        <v>0</v>
      </c>
      <c r="F40" s="20">
        <f>SUM(E40)</f>
        <v>0</v>
      </c>
    </row>
    <row r="41" spans="1:6" s="14" customFormat="1" ht="15.75" customHeight="1" x14ac:dyDescent="0.2">
      <c r="A41" s="19" t="s">
        <v>22</v>
      </c>
      <c r="B41" s="20"/>
      <c r="C41" s="20"/>
      <c r="D41" s="20"/>
      <c r="E41" s="20">
        <f>SUM('[1]1ESF'!F92-'[1]1ESF'!G92)</f>
        <v>0</v>
      </c>
      <c r="F41" s="20">
        <f>SUM(E41)</f>
        <v>0</v>
      </c>
    </row>
    <row r="42" spans="1:6" s="29" customFormat="1" ht="12.75" x14ac:dyDescent="0.2">
      <c r="A42" s="12"/>
      <c r="B42" s="13"/>
      <c r="C42" s="13"/>
      <c r="D42" s="13"/>
      <c r="E42" s="13"/>
      <c r="F42" s="13"/>
    </row>
    <row r="43" spans="1:6" s="14" customFormat="1" x14ac:dyDescent="0.2">
      <c r="A43" s="24" t="s">
        <v>27</v>
      </c>
      <c r="B43" s="25">
        <f>SUM(B25+B27)</f>
        <v>-7752346675</v>
      </c>
      <c r="C43" s="25">
        <f>SUM(C25+C32)</f>
        <v>46669751874</v>
      </c>
      <c r="D43" s="25">
        <f>SUM(D25+D32)</f>
        <v>12491327190</v>
      </c>
      <c r="E43" s="25">
        <f>SUM(E25+E39)</f>
        <v>0</v>
      </c>
      <c r="F43" s="25">
        <f t="shared" ref="F43" si="3">SUM(F25+F27+F32+F39)</f>
        <v>51408732389</v>
      </c>
    </row>
    <row r="44" spans="1:6" s="29" customFormat="1" ht="8.1" customHeight="1" x14ac:dyDescent="0.2">
      <c r="A44" s="30"/>
      <c r="B44" s="31"/>
      <c r="C44" s="31"/>
      <c r="D44" s="31"/>
      <c r="E44" s="32"/>
      <c r="F44" s="32"/>
    </row>
    <row r="45" spans="1:6" s="29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29" customFormat="1" ht="12.75" x14ac:dyDescent="0.2">
      <c r="A46" s="14"/>
      <c r="B46" s="14"/>
      <c r="C46" s="14"/>
      <c r="D46" s="14"/>
      <c r="E46" s="14"/>
      <c r="F46" s="14"/>
    </row>
    <row r="47" spans="1:6" s="29" customFormat="1" ht="12.75" x14ac:dyDescent="0.2">
      <c r="A47" s="14"/>
      <c r="B47" s="14"/>
      <c r="C47" s="14"/>
      <c r="D47" s="14"/>
      <c r="E47" s="14"/>
      <c r="F47" s="37"/>
    </row>
    <row r="48" spans="1:6" s="29" customFormat="1" ht="12.75" x14ac:dyDescent="0.2">
      <c r="A48" s="14"/>
      <c r="B48" s="14"/>
      <c r="C48" s="14"/>
      <c r="D48" s="14"/>
      <c r="E48" s="14"/>
      <c r="F48" s="37"/>
    </row>
    <row r="49" spans="1:6" s="29" customFormat="1" ht="12.75" x14ac:dyDescent="0.2">
      <c r="A49" s="14"/>
      <c r="B49" s="14"/>
      <c r="C49" s="14"/>
      <c r="D49" s="14"/>
      <c r="E49" s="14"/>
      <c r="F49" s="37"/>
    </row>
    <row r="50" spans="1:6" s="29" customFormat="1" ht="12.75" x14ac:dyDescent="0.2">
      <c r="A50" s="14"/>
      <c r="B50" s="14"/>
      <c r="C50" s="14"/>
      <c r="D50" s="14"/>
      <c r="E50" s="14"/>
      <c r="F50" s="37"/>
    </row>
    <row r="51" spans="1:6" s="29" customFormat="1" ht="12.75" x14ac:dyDescent="0.2">
      <c r="A51" s="14"/>
      <c r="B51" s="14"/>
      <c r="C51" s="14"/>
      <c r="D51" s="14"/>
      <c r="E51" s="14"/>
      <c r="F51" s="37"/>
    </row>
    <row r="52" spans="1:6" s="29" customFormat="1" ht="12.75" x14ac:dyDescent="0.2">
      <c r="A52" s="14"/>
      <c r="B52" s="14"/>
      <c r="C52" s="14"/>
      <c r="D52" s="14"/>
      <c r="E52" s="14"/>
      <c r="F52" s="37"/>
    </row>
    <row r="53" spans="1:6" s="29" customFormat="1" ht="12.75" x14ac:dyDescent="0.2">
      <c r="A53" s="14"/>
      <c r="B53" s="14"/>
      <c r="C53" s="14"/>
      <c r="D53" s="14"/>
      <c r="E53" s="14"/>
      <c r="F53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2023-05-26T17:10:59Z</dcterms:created>
  <dcterms:modified xsi:type="dcterms:W3CDTF">2023-05-26T17:10:59Z</dcterms:modified>
</cp:coreProperties>
</file>