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40927373-C1DE-4673-A884-248619303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Ejecutiv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/>
  <c r="F15" i="42"/>
  <c r="I15" i="42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<sst xmlns="http://schemas.openxmlformats.org/spreadsheetml/2006/main" count="47" uniqueCount="47">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</sst>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5" fillId="0" borderId="0" xfId="5" applyFont="1"/>
    <xf numFmtId="0" fontId="6" fillId="0" borderId="0" xfId="5" applyFont="1"/>
    <xf numFmtId="0" fontId="7" fillId="0" borderId="0" xfId="5" applyFont="1" applyAlignment="1">
      <alignment vertical="center"/>
    </xf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165" fontId="7" fillId="0" borderId="0" xfId="5" applyNumberFormat="1" applyFont="1" applyAlignment="1">
      <alignment horizontal="right" vertical="top"/>
    </xf>
    <xf numFmtId="0" fontId="7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164" fontId="17" fillId="3" borderId="5" xfId="0" applyNumberFormat="1" applyFont="1" applyFill="1" applyBorder="1" applyAlignment="1">
      <alignment horizontal="center" vertical="center" wrapText="1"/>
    </xf>
    <xf numFmtId="0" fontId="17" fillId="3" borderId="8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6" fillId="0" borderId="0" xfId="5" applyFont="1" applyAlignment="1">
      <alignment vertical="top"/>
    </xf>
    <xf numFmtId="0" fontId="8" fillId="5" borderId="0" xfId="0" applyFont="1" applyFill="1" applyAlignment="1">
      <alignment horizontal="justify" vertical="top"/>
    </xf>
    <xf numFmtId="0" fontId="15" fillId="3" borderId="1" xfId="5" applyFont="1" applyFill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2.7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"/>
  </cols>
  <sheetData>
    <row r="1" spans="1:10" s="1" customFormat="1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</row>
    <row r="2" spans="1:10" s="1" customFormat="1" x14ac:dyDescent="0.2">
      <c r="A2" s="39" t="s">
        <v>42</v>
      </c>
      <c r="B2" s="39"/>
      <c r="C2" s="39"/>
      <c r="D2" s="39"/>
      <c r="E2" s="39"/>
      <c r="F2" s="39"/>
      <c r="G2" s="39"/>
      <c r="H2" s="39"/>
      <c r="I2" s="39"/>
    </row>
    <row r="3" spans="1:10" s="1" customFormat="1" x14ac:dyDescent="0.2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s="1" customFormat="1" x14ac:dyDescent="0.2">
      <c r="A4" s="40" t="s">
        <v>46</v>
      </c>
      <c r="B4" s="40"/>
      <c r="C4" s="40"/>
      <c r="D4" s="40"/>
      <c r="E4" s="40"/>
      <c r="F4" s="40"/>
      <c r="G4" s="40"/>
      <c r="H4" s="40"/>
      <c r="I4" s="40"/>
    </row>
    <row r="5" spans="1:10" s="1" customFormat="1" x14ac:dyDescent="0.2">
      <c r="A5" s="40" t="s">
        <v>45</v>
      </c>
      <c r="B5" s="40"/>
      <c r="C5" s="40"/>
      <c r="D5" s="40"/>
      <c r="E5" s="40"/>
      <c r="F5" s="40"/>
      <c r="G5" s="40"/>
      <c r="H5" s="40"/>
      <c r="I5" s="40"/>
    </row>
    <row r="6" spans="1:10" s="2" customFormat="1" ht="15.75" customHeight="1" x14ac:dyDescent="0.2">
      <c r="A6" s="25" t="s">
        <v>1</v>
      </c>
      <c r="B6" s="26"/>
      <c r="C6" s="26"/>
      <c r="D6" s="31" t="s">
        <v>2</v>
      </c>
      <c r="E6" s="32"/>
      <c r="F6" s="32"/>
      <c r="G6" s="32"/>
      <c r="H6" s="32"/>
      <c r="I6" s="33" t="s">
        <v>3</v>
      </c>
    </row>
    <row r="7" spans="1:10" s="2" customFormat="1" ht="28.5" customHeight="1" x14ac:dyDescent="0.2">
      <c r="A7" s="27"/>
      <c r="B7" s="28"/>
      <c r="C7" s="28"/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34"/>
    </row>
    <row r="8" spans="1:10" s="2" customFormat="1" ht="13.5" customHeight="1" x14ac:dyDescent="0.2">
      <c r="A8" s="29"/>
      <c r="B8" s="30"/>
      <c r="C8" s="30"/>
      <c r="D8" s="15">
        <v>1</v>
      </c>
      <c r="E8" s="15">
        <v>2</v>
      </c>
      <c r="F8" s="15" t="s">
        <v>9</v>
      </c>
      <c r="G8" s="15">
        <v>4</v>
      </c>
      <c r="H8" s="15">
        <v>5</v>
      </c>
      <c r="I8" s="16" t="s">
        <v>10</v>
      </c>
    </row>
    <row r="9" spans="1:10" s="43" customFormat="1" ht="3" customHeight="1" x14ac:dyDescent="0.2">
      <c r="A9" s="41"/>
      <c r="B9" s="41"/>
      <c r="C9" s="41"/>
      <c r="D9" s="42"/>
      <c r="E9" s="42"/>
      <c r="F9" s="42"/>
      <c r="G9" s="42"/>
      <c r="H9" s="42"/>
      <c r="I9" s="42"/>
      <c r="J9" s="41"/>
    </row>
    <row r="10" spans="1:10" s="3" customFormat="1" x14ac:dyDescent="0.2">
      <c r="A10" s="35" t="s">
        <v>11</v>
      </c>
      <c r="B10" s="35"/>
      <c r="C10" s="35"/>
      <c r="D10" s="8">
        <f t="shared" ref="D10:I10" si="0">SUM(D12,D46,D47,D48)</f>
        <v>81187899203</v>
      </c>
      <c r="E10" s="8">
        <f t="shared" si="0"/>
        <v>5472261035</v>
      </c>
      <c r="F10" s="8">
        <f t="shared" si="0"/>
        <v>86660160238</v>
      </c>
      <c r="G10" s="8">
        <f t="shared" si="0"/>
        <v>17900038420</v>
      </c>
      <c r="H10" s="8">
        <f t="shared" si="0"/>
        <v>17294700536</v>
      </c>
      <c r="I10" s="8">
        <f t="shared" si="0"/>
        <v>68760121818</v>
      </c>
      <c r="J10" s="9"/>
    </row>
    <row r="11" spans="1:10" s="1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0"/>
    </row>
    <row r="12" spans="1:10" s="5" customFormat="1" ht="12.75" customHeight="1" x14ac:dyDescent="0.2">
      <c r="A12" s="36" t="s">
        <v>12</v>
      </c>
      <c r="B12" s="36"/>
      <c r="C12" s="36"/>
      <c r="D12" s="17">
        <f>SUM(D14,D18,D28,D33,D37,D43)</f>
        <v>68700412414</v>
      </c>
      <c r="E12" s="17">
        <f t="shared" ref="E12:I12" si="1">SUM(E14,E18,E28,E33,E37,E43)</f>
        <v>5469764034</v>
      </c>
      <c r="F12" s="17">
        <f t="shared" si="1"/>
        <v>74170176448</v>
      </c>
      <c r="G12" s="17">
        <f t="shared" si="1"/>
        <v>14713983642</v>
      </c>
      <c r="H12" s="17">
        <f t="shared" si="1"/>
        <v>14110348731</v>
      </c>
      <c r="I12" s="17">
        <f t="shared" si="1"/>
        <v>59456192806</v>
      </c>
    </row>
    <row r="13" spans="1:10" s="5" customFormat="1" ht="4.5" customHeight="1" x14ac:dyDescent="0.2">
      <c r="D13" s="4"/>
      <c r="E13" s="4"/>
      <c r="F13" s="4"/>
      <c r="G13" s="4"/>
      <c r="H13" s="4"/>
      <c r="I13" s="6"/>
    </row>
    <row r="14" spans="1:10" s="5" customFormat="1" ht="12.75" customHeight="1" x14ac:dyDescent="0.2">
      <c r="A14" s="18"/>
      <c r="B14" s="24" t="s">
        <v>13</v>
      </c>
      <c r="C14" s="24"/>
      <c r="D14" s="19">
        <f t="shared" ref="D14:I14" si="2">SUM(D15:D16)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</row>
    <row r="15" spans="1:10" s="5" customFormat="1" ht="12.75" customHeight="1" x14ac:dyDescent="0.2">
      <c r="C15" s="13" t="s">
        <v>14</v>
      </c>
      <c r="D15" s="6">
        <v>0</v>
      </c>
      <c r="E15" s="6">
        <v>0</v>
      </c>
      <c r="F15" s="6">
        <f>D15+E15</f>
        <v>0</v>
      </c>
      <c r="G15" s="6">
        <v>0</v>
      </c>
      <c r="H15" s="6">
        <v>0</v>
      </c>
      <c r="I15" s="6">
        <f>F15-G15</f>
        <v>0</v>
      </c>
    </row>
    <row r="16" spans="1:10" s="5" customFormat="1" ht="12.75" customHeight="1" x14ac:dyDescent="0.2">
      <c r="C16" s="13" t="s">
        <v>15</v>
      </c>
      <c r="D16" s="6">
        <v>0</v>
      </c>
      <c r="E16" s="6">
        <v>0</v>
      </c>
      <c r="F16" s="6">
        <f>D16+E16</f>
        <v>0</v>
      </c>
      <c r="G16" s="6">
        <v>0</v>
      </c>
      <c r="H16" s="6">
        <v>0</v>
      </c>
      <c r="I16" s="6">
        <f>F16-G16</f>
        <v>0</v>
      </c>
    </row>
    <row r="17" spans="1:9" s="5" customFormat="1" ht="3" customHeight="1" x14ac:dyDescent="0.2"/>
    <row r="18" spans="1:9" s="5" customFormat="1" ht="12.75" customHeight="1" x14ac:dyDescent="0.2">
      <c r="A18" s="18"/>
      <c r="B18" s="24" t="s">
        <v>16</v>
      </c>
      <c r="C18" s="24"/>
      <c r="D18" s="19">
        <f t="shared" ref="D18:I18" si="3">SUM(D19:D26)</f>
        <v>43168737055</v>
      </c>
      <c r="E18" s="19">
        <f t="shared" si="3"/>
        <v>1341772088</v>
      </c>
      <c r="F18" s="19">
        <f t="shared" si="3"/>
        <v>44510509143</v>
      </c>
      <c r="G18" s="19">
        <f t="shared" si="3"/>
        <v>8430078350</v>
      </c>
      <c r="H18" s="19">
        <f t="shared" si="3"/>
        <v>7883095238</v>
      </c>
      <c r="I18" s="19">
        <f t="shared" si="3"/>
        <v>36080430793</v>
      </c>
    </row>
    <row r="19" spans="1:9" s="5" customFormat="1" ht="12.75" customHeight="1" x14ac:dyDescent="0.2">
      <c r="C19" s="13" t="s">
        <v>17</v>
      </c>
      <c r="D19" s="6">
        <v>37845594649</v>
      </c>
      <c r="E19" s="6">
        <v>807797112</v>
      </c>
      <c r="F19" s="6">
        <f t="shared" ref="F19:F26" si="4">D19+E19</f>
        <v>38653391761</v>
      </c>
      <c r="G19" s="6">
        <v>7896309104</v>
      </c>
      <c r="H19" s="6">
        <v>7370023630</v>
      </c>
      <c r="I19" s="6">
        <f t="shared" ref="I19:I26" si="5">F19-G19</f>
        <v>30757082657</v>
      </c>
    </row>
    <row r="20" spans="1:9" s="5" customFormat="1" ht="12.75" customHeight="1" x14ac:dyDescent="0.2">
      <c r="C20" s="13" t="s">
        <v>18</v>
      </c>
      <c r="D20" s="6">
        <v>0</v>
      </c>
      <c r="E20" s="6">
        <v>0</v>
      </c>
      <c r="F20" s="6">
        <f t="shared" si="4"/>
        <v>0</v>
      </c>
      <c r="G20" s="6">
        <v>0</v>
      </c>
      <c r="H20" s="6">
        <v>0</v>
      </c>
      <c r="I20" s="6">
        <f t="shared" si="5"/>
        <v>0</v>
      </c>
    </row>
    <row r="21" spans="1:9" s="5" customFormat="1" ht="12.75" customHeight="1" x14ac:dyDescent="0.2">
      <c r="C21" s="13" t="s">
        <v>19</v>
      </c>
      <c r="D21" s="6">
        <v>1067233007</v>
      </c>
      <c r="E21" s="6">
        <v>293975515</v>
      </c>
      <c r="F21" s="6">
        <f t="shared" si="4"/>
        <v>1361208522</v>
      </c>
      <c r="G21" s="6">
        <v>7294300</v>
      </c>
      <c r="H21" s="6">
        <v>7161215</v>
      </c>
      <c r="I21" s="6">
        <f t="shared" si="5"/>
        <v>1353914222</v>
      </c>
    </row>
    <row r="22" spans="1:9" s="5" customFormat="1" ht="12.75" customHeight="1" x14ac:dyDescent="0.2">
      <c r="C22" s="13" t="s">
        <v>20</v>
      </c>
      <c r="D22" s="6">
        <v>361264515</v>
      </c>
      <c r="E22" s="6">
        <v>13277368</v>
      </c>
      <c r="F22" s="6">
        <f t="shared" si="4"/>
        <v>374541883</v>
      </c>
      <c r="G22" s="6">
        <v>56827035</v>
      </c>
      <c r="H22" s="6">
        <v>55056355</v>
      </c>
      <c r="I22" s="6">
        <f t="shared" si="5"/>
        <v>317714848</v>
      </c>
    </row>
    <row r="23" spans="1:9" s="5" customFormat="1" ht="12.75" customHeight="1" x14ac:dyDescent="0.2">
      <c r="C23" s="13" t="s">
        <v>21</v>
      </c>
      <c r="D23" s="6">
        <v>6521262</v>
      </c>
      <c r="E23" s="6">
        <v>0</v>
      </c>
      <c r="F23" s="6">
        <f t="shared" si="4"/>
        <v>6521262</v>
      </c>
      <c r="G23" s="6">
        <v>1388216</v>
      </c>
      <c r="H23" s="6">
        <v>1388216</v>
      </c>
      <c r="I23" s="6">
        <f t="shared" si="5"/>
        <v>5133046</v>
      </c>
    </row>
    <row r="24" spans="1:9" s="5" customFormat="1" ht="12.75" customHeight="1" x14ac:dyDescent="0.2">
      <c r="C24" s="13" t="s">
        <v>22</v>
      </c>
      <c r="D24" s="6">
        <v>0</v>
      </c>
      <c r="E24" s="6">
        <v>0</v>
      </c>
      <c r="F24" s="6">
        <f t="shared" si="4"/>
        <v>0</v>
      </c>
      <c r="G24" s="6">
        <v>0</v>
      </c>
      <c r="H24" s="6">
        <v>0</v>
      </c>
      <c r="I24" s="6">
        <f t="shared" si="5"/>
        <v>0</v>
      </c>
    </row>
    <row r="25" spans="1:9" s="5" customFormat="1" ht="12.75" customHeight="1" x14ac:dyDescent="0.2">
      <c r="C25" s="13" t="s">
        <v>23</v>
      </c>
      <c r="D25" s="6">
        <v>117270381</v>
      </c>
      <c r="E25" s="6">
        <v>459032</v>
      </c>
      <c r="F25" s="6">
        <f t="shared" si="4"/>
        <v>117729413</v>
      </c>
      <c r="G25" s="6">
        <v>22184138</v>
      </c>
      <c r="H25" s="6">
        <v>22140098</v>
      </c>
      <c r="I25" s="6">
        <f t="shared" si="5"/>
        <v>95545275</v>
      </c>
    </row>
    <row r="26" spans="1:9" s="5" customFormat="1" ht="12.75" customHeight="1" x14ac:dyDescent="0.2">
      <c r="C26" s="7" t="s">
        <v>24</v>
      </c>
      <c r="D26" s="6">
        <v>3770853241</v>
      </c>
      <c r="E26" s="6">
        <v>226263061</v>
      </c>
      <c r="F26" s="6">
        <f t="shared" si="4"/>
        <v>3997116302</v>
      </c>
      <c r="G26" s="6">
        <v>446075557</v>
      </c>
      <c r="H26" s="6">
        <v>427325724</v>
      </c>
      <c r="I26" s="6">
        <f t="shared" si="5"/>
        <v>3551040745</v>
      </c>
    </row>
    <row r="27" spans="1:9" s="5" customFormat="1" ht="3" customHeight="1" x14ac:dyDescent="0.2"/>
    <row r="28" spans="1:9" s="5" customFormat="1" ht="12.75" customHeight="1" x14ac:dyDescent="0.2">
      <c r="A28" s="18"/>
      <c r="B28" s="24" t="s">
        <v>25</v>
      </c>
      <c r="C28" s="24"/>
      <c r="D28" s="19">
        <f t="shared" ref="D28:I28" si="6">SUM(D29:D31)</f>
        <v>8128034912</v>
      </c>
      <c r="E28" s="19">
        <f t="shared" si="6"/>
        <v>1198481809</v>
      </c>
      <c r="F28" s="19">
        <f t="shared" si="6"/>
        <v>9326516721</v>
      </c>
      <c r="G28" s="19">
        <f t="shared" si="6"/>
        <v>450250686</v>
      </c>
      <c r="H28" s="19">
        <f t="shared" si="6"/>
        <v>416382563</v>
      </c>
      <c r="I28" s="19">
        <f t="shared" si="6"/>
        <v>8876266035</v>
      </c>
    </row>
    <row r="29" spans="1:9" s="5" customFormat="1" ht="12.75" customHeight="1" x14ac:dyDescent="0.2">
      <c r="C29" s="13" t="s">
        <v>26</v>
      </c>
      <c r="D29" s="6">
        <v>7930865664</v>
      </c>
      <c r="E29" s="6">
        <v>1196570997</v>
      </c>
      <c r="F29" s="6">
        <f>D29+E29</f>
        <v>9127436661</v>
      </c>
      <c r="G29" s="6">
        <v>411452355</v>
      </c>
      <c r="H29" s="6">
        <v>380414075</v>
      </c>
      <c r="I29" s="6">
        <f>F29-G29</f>
        <v>8715984306</v>
      </c>
    </row>
    <row r="30" spans="1:9" s="5" customFormat="1" ht="12.75" customHeight="1" x14ac:dyDescent="0.2">
      <c r="C30" s="13" t="s">
        <v>27</v>
      </c>
      <c r="D30" s="6">
        <v>197169248</v>
      </c>
      <c r="E30" s="6">
        <v>1910812</v>
      </c>
      <c r="F30" s="6">
        <f>D30+E30</f>
        <v>199080060</v>
      </c>
      <c r="G30" s="6">
        <v>38798331</v>
      </c>
      <c r="H30" s="6">
        <v>35968488</v>
      </c>
      <c r="I30" s="6">
        <f>F30-G30</f>
        <v>160281729</v>
      </c>
    </row>
    <row r="31" spans="1:9" s="5" customFormat="1" ht="12.75" customHeight="1" x14ac:dyDescent="0.2">
      <c r="C31" s="13" t="s">
        <v>28</v>
      </c>
      <c r="D31" s="6">
        <v>0</v>
      </c>
      <c r="E31" s="6">
        <v>0</v>
      </c>
      <c r="F31" s="6">
        <f>D31+E31</f>
        <v>0</v>
      </c>
      <c r="G31" s="6">
        <v>0</v>
      </c>
      <c r="H31" s="6">
        <v>0</v>
      </c>
      <c r="I31" s="6">
        <f>F31-G31</f>
        <v>0</v>
      </c>
    </row>
    <row r="32" spans="1:9" s="5" customFormat="1" ht="3" customHeight="1" x14ac:dyDescent="0.2"/>
    <row r="33" spans="1:9" s="5" customFormat="1" ht="12.75" customHeight="1" x14ac:dyDescent="0.2">
      <c r="A33" s="18"/>
      <c r="B33" s="24" t="s">
        <v>29</v>
      </c>
      <c r="C33" s="24"/>
      <c r="D33" s="19">
        <f t="shared" ref="D33:I33" si="7">SUM(D34:D35)</f>
        <v>120627860</v>
      </c>
      <c r="E33" s="19">
        <f t="shared" si="7"/>
        <v>3937728</v>
      </c>
      <c r="F33" s="19">
        <f t="shared" si="7"/>
        <v>124565588</v>
      </c>
      <c r="G33" s="19">
        <f t="shared" si="7"/>
        <v>8207581</v>
      </c>
      <c r="H33" s="19">
        <f t="shared" si="7"/>
        <v>7723802</v>
      </c>
      <c r="I33" s="19">
        <f t="shared" si="7"/>
        <v>116358007</v>
      </c>
    </row>
    <row r="34" spans="1:9" s="5" customFormat="1" ht="12.75" customHeight="1" x14ac:dyDescent="0.2">
      <c r="C34" s="13" t="s">
        <v>30</v>
      </c>
      <c r="D34" s="6">
        <v>0</v>
      </c>
      <c r="E34" s="6">
        <v>0</v>
      </c>
      <c r="F34" s="6">
        <f>D34+E34</f>
        <v>0</v>
      </c>
      <c r="G34" s="6">
        <v>0</v>
      </c>
      <c r="H34" s="6">
        <v>0</v>
      </c>
      <c r="I34" s="6">
        <f>F34-G34</f>
        <v>0</v>
      </c>
    </row>
    <row r="35" spans="1:9" s="5" customFormat="1" ht="12.75" customHeight="1" x14ac:dyDescent="0.2">
      <c r="C35" s="13" t="s">
        <v>31</v>
      </c>
      <c r="D35" s="6">
        <v>120627860</v>
      </c>
      <c r="E35" s="6">
        <v>3937728</v>
      </c>
      <c r="F35" s="6">
        <f>D35+E35</f>
        <v>124565588</v>
      </c>
      <c r="G35" s="6">
        <v>8207581</v>
      </c>
      <c r="H35" s="6">
        <v>7723802</v>
      </c>
      <c r="I35" s="6">
        <f>F35-G35</f>
        <v>116358007</v>
      </c>
    </row>
    <row r="36" spans="1:9" s="5" customFormat="1" ht="3" customHeight="1" x14ac:dyDescent="0.2"/>
    <row r="37" spans="1:9" s="5" customFormat="1" ht="12.75" customHeight="1" x14ac:dyDescent="0.2">
      <c r="A37" s="18"/>
      <c r="B37" s="24" t="s">
        <v>32</v>
      </c>
      <c r="C37" s="24"/>
      <c r="D37" s="19">
        <f t="shared" ref="D37:I37" si="8">SUM(D38:D41)</f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  <c r="H37" s="19">
        <f t="shared" si="8"/>
        <v>0</v>
      </c>
      <c r="I37" s="19">
        <f t="shared" si="8"/>
        <v>0</v>
      </c>
    </row>
    <row r="38" spans="1:9" s="5" customFormat="1" ht="12.75" customHeight="1" x14ac:dyDescent="0.2">
      <c r="C38" s="13" t="s">
        <v>33</v>
      </c>
      <c r="D38" s="6">
        <v>0</v>
      </c>
      <c r="E38" s="6">
        <v>0</v>
      </c>
      <c r="F38" s="6">
        <f>D38+E38</f>
        <v>0</v>
      </c>
      <c r="G38" s="6">
        <v>0</v>
      </c>
      <c r="H38" s="6">
        <v>0</v>
      </c>
      <c r="I38" s="6">
        <f>F38-G38</f>
        <v>0</v>
      </c>
    </row>
    <row r="39" spans="1:9" s="5" customFormat="1" ht="12.75" customHeight="1" x14ac:dyDescent="0.2">
      <c r="C39" s="13" t="s">
        <v>34</v>
      </c>
      <c r="D39" s="6">
        <v>0</v>
      </c>
      <c r="E39" s="6">
        <v>0</v>
      </c>
      <c r="F39" s="6">
        <f>D39+E39</f>
        <v>0</v>
      </c>
      <c r="G39" s="6">
        <v>0</v>
      </c>
      <c r="H39" s="6">
        <v>0</v>
      </c>
      <c r="I39" s="6">
        <f>F39-G39</f>
        <v>0</v>
      </c>
    </row>
    <row r="40" spans="1:9" s="5" customFormat="1" ht="12.75" customHeight="1" x14ac:dyDescent="0.2">
      <c r="C40" s="13" t="s">
        <v>35</v>
      </c>
      <c r="D40" s="6">
        <v>0</v>
      </c>
      <c r="E40" s="6">
        <v>0</v>
      </c>
      <c r="F40" s="6">
        <f>D40+E40</f>
        <v>0</v>
      </c>
      <c r="G40" s="6">
        <v>0</v>
      </c>
      <c r="H40" s="6">
        <v>0</v>
      </c>
      <c r="I40" s="6">
        <f>F40-G40</f>
        <v>0</v>
      </c>
    </row>
    <row r="41" spans="1:9" s="5" customFormat="1" ht="12.75" customHeight="1" x14ac:dyDescent="0.2">
      <c r="C41" s="13" t="s">
        <v>36</v>
      </c>
      <c r="D41" s="6">
        <v>0</v>
      </c>
      <c r="E41" s="6">
        <v>0</v>
      </c>
      <c r="F41" s="6">
        <f>D41+E41</f>
        <v>0</v>
      </c>
      <c r="G41" s="6">
        <v>0</v>
      </c>
      <c r="H41" s="6">
        <v>0</v>
      </c>
      <c r="I41" s="6">
        <f>F41-G41</f>
        <v>0</v>
      </c>
    </row>
    <row r="42" spans="1:9" s="5" customFormat="1" ht="3" customHeight="1" x14ac:dyDescent="0.2"/>
    <row r="43" spans="1:9" s="5" customFormat="1" ht="12.75" customHeight="1" x14ac:dyDescent="0.2">
      <c r="A43" s="18"/>
      <c r="B43" s="24" t="s">
        <v>37</v>
      </c>
      <c r="C43" s="24"/>
      <c r="D43" s="19">
        <f t="shared" ref="D43:I43" si="9">SUM(D44:D44)</f>
        <v>17283012587</v>
      </c>
      <c r="E43" s="19">
        <f t="shared" si="9"/>
        <v>2925572409</v>
      </c>
      <c r="F43" s="19">
        <f t="shared" si="9"/>
        <v>20208584996</v>
      </c>
      <c r="G43" s="19">
        <f t="shared" si="9"/>
        <v>5825447025</v>
      </c>
      <c r="H43" s="19">
        <f t="shared" si="9"/>
        <v>5803147128</v>
      </c>
      <c r="I43" s="19">
        <f t="shared" si="9"/>
        <v>14383137971</v>
      </c>
    </row>
    <row r="44" spans="1:9" s="5" customFormat="1" ht="12.75" customHeight="1" x14ac:dyDescent="0.2">
      <c r="C44" s="13" t="s">
        <v>43</v>
      </c>
      <c r="D44" s="6">
        <v>17283012587</v>
      </c>
      <c r="E44" s="6">
        <v>2925572409</v>
      </c>
      <c r="F44" s="6">
        <f>D44+E44</f>
        <v>20208584996</v>
      </c>
      <c r="G44" s="6">
        <v>5825447025</v>
      </c>
      <c r="H44" s="6">
        <v>5803147128</v>
      </c>
      <c r="I44" s="6">
        <f>F44-G44</f>
        <v>14383137971</v>
      </c>
    </row>
    <row r="45" spans="1:9" s="5" customFormat="1" ht="4.5" customHeight="1" x14ac:dyDescent="0.2"/>
    <row r="46" spans="1:9" s="5" customFormat="1" ht="12.75" customHeight="1" thickBot="1" x14ac:dyDescent="0.25">
      <c r="A46" s="37" t="s">
        <v>38</v>
      </c>
      <c r="B46" s="37"/>
      <c r="C46" s="37"/>
      <c r="D46" s="20">
        <v>9216506536</v>
      </c>
      <c r="E46" s="20">
        <v>0</v>
      </c>
      <c r="F46" s="20">
        <f>D46+E46</f>
        <v>9216506536</v>
      </c>
      <c r="G46" s="20">
        <v>2320585505</v>
      </c>
      <c r="H46" s="20">
        <v>2318882532</v>
      </c>
      <c r="I46" s="20">
        <f>F46-G46</f>
        <v>6895921031</v>
      </c>
    </row>
    <row r="47" spans="1:9" s="5" customFormat="1" ht="12.75" customHeight="1" thickTop="1" thickBot="1" x14ac:dyDescent="0.25">
      <c r="A47" s="38" t="s">
        <v>39</v>
      </c>
      <c r="B47" s="38"/>
      <c r="C47" s="38"/>
      <c r="D47" s="21">
        <v>3213702184</v>
      </c>
      <c r="E47" s="21">
        <v>0</v>
      </c>
      <c r="F47" s="21">
        <f t="shared" ref="F47:F48" si="10">D47+E47</f>
        <v>3213702184</v>
      </c>
      <c r="G47" s="21">
        <v>864044273</v>
      </c>
      <c r="H47" s="21">
        <v>864044273</v>
      </c>
      <c r="I47" s="21">
        <f>F47-G47</f>
        <v>2349657911</v>
      </c>
    </row>
    <row r="48" spans="1:9" s="5" customFormat="1" ht="12.75" customHeight="1" thickTop="1" thickBot="1" x14ac:dyDescent="0.25">
      <c r="A48" s="38" t="s">
        <v>40</v>
      </c>
      <c r="B48" s="38"/>
      <c r="C48" s="38"/>
      <c r="D48" s="21">
        <v>57278069</v>
      </c>
      <c r="E48" s="21">
        <v>2497001</v>
      </c>
      <c r="F48" s="21">
        <f t="shared" si="10"/>
        <v>59775070</v>
      </c>
      <c r="G48" s="21">
        <v>1425000</v>
      </c>
      <c r="H48" s="21">
        <v>1425000</v>
      </c>
      <c r="I48" s="21">
        <f>F48-G48</f>
        <v>58350070</v>
      </c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0"/>
    </row>
    <row r="50" spans="1:10" s="1" customFormat="1" x14ac:dyDescent="0.2">
      <c r="A50" s="23" t="s">
        <v>41</v>
      </c>
      <c r="B50" s="23"/>
      <c r="C50" s="23"/>
      <c r="D50" s="23"/>
      <c r="E50" s="23"/>
      <c r="F50" s="23"/>
      <c r="G50" s="23"/>
      <c r="H50" s="23"/>
      <c r="I50" s="23"/>
      <c r="J50" s="10"/>
    </row>
    <row r="51" spans="1:10" s="1" customFormat="1" x14ac:dyDescent="0.2">
      <c r="A51" s="10"/>
      <c r="B51" s="10"/>
      <c r="C51" s="10"/>
      <c r="D51" s="12"/>
      <c r="E51" s="10"/>
      <c r="F51" s="10"/>
      <c r="G51" s="10"/>
      <c r="H51" s="10"/>
      <c r="I51" s="10"/>
      <c r="J51" s="10"/>
    </row>
    <row r="52" spans="1:10" x14ac:dyDescent="0.2">
      <c r="A52" s="10"/>
      <c r="B52" s="10"/>
      <c r="C52" s="10"/>
      <c r="D52" s="8"/>
      <c r="E52" s="6"/>
      <c r="F52" s="8"/>
      <c r="G52" s="8"/>
      <c r="H52" s="8"/>
      <c r="I52" s="8"/>
    </row>
    <row r="53" spans="1:10" x14ac:dyDescent="0.2">
      <c r="A53" s="10"/>
      <c r="B53" s="10"/>
      <c r="C53" s="10"/>
      <c r="D53" s="12"/>
      <c r="E53" s="6"/>
      <c r="F53" s="10"/>
      <c r="G53" s="10"/>
      <c r="H53" s="10"/>
      <c r="I53" s="10"/>
    </row>
    <row r="54" spans="1:10" x14ac:dyDescent="0.2">
      <c r="D54" s="6"/>
      <c r="E54" s="6"/>
      <c r="F54" s="6"/>
      <c r="G54" s="6"/>
      <c r="H54" s="6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2023-05-17T18:31:56Z</dcterms:modified>
</cp:coreProperties>
</file>