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F9B8C83-9FFE-4182-AC3F-B1588FA83FAA}" xr6:coauthVersionLast="47" xr6:coauthVersionMax="47" xr10:uidLastSave="{00000000-0000-0000-0000-000000000000}"/>
  <bookViews>
    <workbookView xWindow="-120" yWindow="-120" windowWidth="20730" windowHeight="11160" xr2:uid="{268FD9D0-9571-4613-886D-15A2B2A5E43D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H45" i="1"/>
  <c r="E45" i="1"/>
  <c r="E44" i="1"/>
  <c r="E43" i="1" s="1"/>
  <c r="H43" i="1" s="1"/>
  <c r="G43" i="1"/>
  <c r="F43" i="1"/>
  <c r="D43" i="1"/>
  <c r="C43" i="1"/>
  <c r="E41" i="1"/>
  <c r="H41" i="1" s="1"/>
  <c r="H40" i="1"/>
  <c r="E40" i="1"/>
  <c r="E39" i="1"/>
  <c r="H39" i="1" s="1"/>
  <c r="E38" i="1"/>
  <c r="H38" i="1" s="1"/>
  <c r="H37" i="1"/>
  <c r="E37" i="1"/>
  <c r="E36" i="1"/>
  <c r="H36" i="1" s="1"/>
  <c r="E35" i="1"/>
  <c r="H35" i="1" s="1"/>
  <c r="H34" i="1"/>
  <c r="E34" i="1"/>
  <c r="E33" i="1"/>
  <c r="E32" i="1" s="1"/>
  <c r="H32" i="1" s="1"/>
  <c r="G32" i="1"/>
  <c r="F32" i="1"/>
  <c r="D32" i="1"/>
  <c r="C32" i="1"/>
  <c r="E29" i="1"/>
  <c r="H29" i="1" s="1"/>
  <c r="H28" i="1"/>
  <c r="E28" i="1"/>
  <c r="E27" i="1"/>
  <c r="H27" i="1" s="1"/>
  <c r="E26" i="1"/>
  <c r="H26" i="1" s="1"/>
  <c r="H25" i="1"/>
  <c r="E25" i="1"/>
  <c r="E24" i="1"/>
  <c r="E23" i="1" s="1"/>
  <c r="G23" i="1"/>
  <c r="F23" i="1"/>
  <c r="D23" i="1"/>
  <c r="C23" i="1"/>
  <c r="C11" i="1" s="1"/>
  <c r="E21" i="1"/>
  <c r="H21" i="1" s="1"/>
  <c r="H20" i="1"/>
  <c r="E20" i="1"/>
  <c r="E18" i="1"/>
  <c r="H18" i="1" s="1"/>
  <c r="E17" i="1"/>
  <c r="H17" i="1" s="1"/>
  <c r="H16" i="1"/>
  <c r="E16" i="1"/>
  <c r="E15" i="1"/>
  <c r="E13" i="1" s="1"/>
  <c r="E14" i="1"/>
  <c r="H14" i="1" s="1"/>
  <c r="G13" i="1"/>
  <c r="F13" i="1"/>
  <c r="D13" i="1"/>
  <c r="C13" i="1"/>
  <c r="G11" i="1"/>
  <c r="F11" i="1"/>
  <c r="D11" i="1"/>
  <c r="H13" i="1" l="1"/>
  <c r="E11" i="1"/>
  <c r="H11" i="1" s="1"/>
  <c r="H15" i="1"/>
  <c r="H24" i="1"/>
  <c r="H23" i="1" s="1"/>
  <c r="H33" i="1"/>
  <c r="H44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<sst xmlns="http://schemas.openxmlformats.org/spreadsheetml/2006/main" count="50" uniqueCount="50">
  <si>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</si>
  <si>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EJECUTIVO</t>
  </si>
  <si>
    <t xml:space="preserve">ESTADO ANALÍTICO DEL EJERCICIO DEL PRESUPUESTO DE EGRESOS </t>
  </si>
  <si>
    <t>CLASIFICACIÓN FUNCIONAL (Finalidad y Función)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</si>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</sst>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4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/>
    <xf numFmtId="164" fontId="9" fillId="4" borderId="0" xfId="1" applyNumberFormat="1" applyFont="1" applyFill="1" applyAlignment="1" applyProtection="1">
      <alignment horizontal="center" vertical="top"/>
      <protection locked="0"/>
    </xf>
    <xf numFmtId="166" fontId="9" fillId="4" borderId="0" xfId="2" applyNumberFormat="1" applyFont="1" applyFill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5" borderId="0" xfId="1" applyFont="1" applyFill="1" applyAlignment="1">
      <alignment horizontal="justify" vertical="center" wrapText="1"/>
    </xf>
    <xf numFmtId="166" fontId="9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9" fillId="5" borderId="0" xfId="1" applyFont="1" applyFill="1" applyAlignment="1">
      <alignment horizontal="justify" vertical="top" wrapText="1"/>
    </xf>
    <xf numFmtId="166" fontId="9" fillId="5" borderId="0" xfId="2" applyNumberFormat="1" applyFont="1" applyFill="1" applyAlignment="1">
      <alignment horizontal="right" vertical="top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9" fillId="0" borderId="0" xfId="3" applyNumberFormat="1" applyFon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85B768E0-DACD-428F-B4F6-15E147C613F5}"/>
    <cellStyle name="Normal 13 2 3" xfId="3" xr:uid="{3FD41C08-D52A-42EC-B819-64552327C57A}"/>
    <cellStyle name="Normal 3_1. Ingreso Público" xfId="1" xr:uid="{A5268AE8-99C7-4817-85F2-6085514D44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24F16-52A9-4623-BFB2-306AE189DBEB}">
  <dimension ref="A1:H65"/>
  <sheetViews>
    <sheetView showGridLines="0" tabSelected="1" topLeftCell="A37" zoomScale="90" zoomScaleNormal="90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2" customWidth="1"/>
    <col min="4" max="4" width="15.7109375" style="43" customWidth="1"/>
    <col min="5" max="8" width="15.7109375" style="42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6" t="s">
        <v>7</v>
      </c>
      <c r="D7" s="7"/>
      <c r="E7" s="7"/>
      <c r="F7" s="7"/>
      <c r="G7" s="7"/>
      <c r="H7" s="8" t="s">
        <v>8</v>
      </c>
    </row>
    <row r="8" spans="1:8" s="13" customFormat="1" ht="28.5" customHeight="1" x14ac:dyDescent="0.25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13" customFormat="1" ht="13.5" customHeight="1" x14ac:dyDescent="0.25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ht="3.75" customHeight="1" x14ac:dyDescent="0.25">
      <c r="A10" s="18"/>
      <c r="B10" s="18"/>
      <c r="C10" s="18"/>
      <c r="D10" s="18"/>
      <c r="E10" s="18"/>
      <c r="F10" s="18"/>
      <c r="G10"/>
      <c r="H10"/>
    </row>
    <row r="11" spans="1:8" s="21" customFormat="1" ht="16.5" customHeight="1" x14ac:dyDescent="0.25">
      <c r="A11" s="19" t="s">
        <v>16</v>
      </c>
      <c r="B11" s="19"/>
      <c r="C11" s="20">
        <f>SUM(C13,C23,C32,C43)</f>
        <v>81187899203</v>
      </c>
      <c r="D11" s="20">
        <f t="shared" ref="D11:G11" si="0">SUM(D13,D23,D32,D43)</f>
        <v>5472261035</v>
      </c>
      <c r="E11" s="20">
        <f>SUM(E13,E23,E32,E43)</f>
        <v>86660160238</v>
      </c>
      <c r="F11" s="20">
        <f t="shared" si="0"/>
        <v>17900038420</v>
      </c>
      <c r="G11" s="20">
        <f t="shared" si="0"/>
        <v>17294700536</v>
      </c>
      <c r="H11" s="20">
        <f>E11-F11</f>
        <v>68760121818</v>
      </c>
    </row>
    <row r="12" spans="1:8" s="21" customFormat="1" ht="9" customHeight="1" x14ac:dyDescent="0.25">
      <c r="A12" s="22"/>
      <c r="B12" s="22"/>
      <c r="C12" s="23"/>
      <c r="D12" s="23"/>
      <c r="E12" s="23"/>
      <c r="F12" s="23"/>
      <c r="G12" s="23"/>
      <c r="H12" s="23"/>
    </row>
    <row r="13" spans="1:8" s="21" customFormat="1" ht="18" customHeight="1" x14ac:dyDescent="0.25">
      <c r="A13" s="24" t="s">
        <v>17</v>
      </c>
      <c r="B13" s="24"/>
      <c r="C13" s="25">
        <f>SUM(C14:C21)</f>
        <v>12026319703</v>
      </c>
      <c r="D13" s="25">
        <f>SUM(D14:D21)</f>
        <v>1567677176</v>
      </c>
      <c r="E13" s="25">
        <f t="shared" ref="E13:G13" si="1">SUM(E14:E21)</f>
        <v>13593996879</v>
      </c>
      <c r="F13" s="25">
        <f t="shared" si="1"/>
        <v>1045462140</v>
      </c>
      <c r="G13" s="25">
        <f t="shared" si="1"/>
        <v>1009499140</v>
      </c>
      <c r="H13" s="25">
        <f>E13-F13</f>
        <v>12548534739</v>
      </c>
    </row>
    <row r="14" spans="1:8" s="21" customFormat="1" ht="13.5" customHeight="1" x14ac:dyDescent="0.25">
      <c r="A14" s="26"/>
      <c r="B14" s="27" t="s">
        <v>18</v>
      </c>
      <c r="C14" s="28">
        <v>0</v>
      </c>
      <c r="D14" s="28">
        <v>0</v>
      </c>
      <c r="E14" s="28">
        <f>C14+D14</f>
        <v>0</v>
      </c>
      <c r="F14" s="28">
        <v>0</v>
      </c>
      <c r="G14" s="28">
        <v>0</v>
      </c>
      <c r="H14" s="28">
        <f t="shared" ref="H14:H21" si="2">E14-F14</f>
        <v>0</v>
      </c>
    </row>
    <row r="15" spans="1:8" s="21" customFormat="1" ht="13.5" customHeight="1" x14ac:dyDescent="0.25">
      <c r="A15" s="26"/>
      <c r="B15" s="27" t="s">
        <v>19</v>
      </c>
      <c r="C15" s="28">
        <v>173861867</v>
      </c>
      <c r="D15" s="28">
        <v>165673638</v>
      </c>
      <c r="E15" s="28">
        <f t="shared" ref="E15:E21" si="3">C15+D15</f>
        <v>339535505</v>
      </c>
      <c r="F15" s="28">
        <v>18235336</v>
      </c>
      <c r="G15" s="28">
        <v>17316145</v>
      </c>
      <c r="H15" s="28">
        <f t="shared" si="2"/>
        <v>321300169</v>
      </c>
    </row>
    <row r="16" spans="1:8" s="21" customFormat="1" ht="13.5" customHeight="1" x14ac:dyDescent="0.25">
      <c r="A16" s="29"/>
      <c r="B16" s="27" t="s">
        <v>20</v>
      </c>
      <c r="C16" s="28">
        <v>4515074348</v>
      </c>
      <c r="D16" s="28">
        <v>140321863</v>
      </c>
      <c r="E16" s="28">
        <f t="shared" si="3"/>
        <v>4655396211</v>
      </c>
      <c r="F16" s="28">
        <v>115808108</v>
      </c>
      <c r="G16" s="28">
        <v>112385115</v>
      </c>
      <c r="H16" s="28">
        <f t="shared" si="2"/>
        <v>4539588103</v>
      </c>
    </row>
    <row r="17" spans="1:8" s="21" customFormat="1" ht="13.5" customHeight="1" x14ac:dyDescent="0.25">
      <c r="A17" s="26"/>
      <c r="B17" s="27" t="s">
        <v>21</v>
      </c>
      <c r="C17" s="28">
        <v>0</v>
      </c>
      <c r="D17" s="28">
        <v>0</v>
      </c>
      <c r="E17" s="28">
        <f t="shared" si="3"/>
        <v>0</v>
      </c>
      <c r="F17" s="28">
        <v>0</v>
      </c>
      <c r="G17" s="28">
        <v>0</v>
      </c>
      <c r="H17" s="28">
        <f t="shared" si="2"/>
        <v>0</v>
      </c>
    </row>
    <row r="18" spans="1:8" s="21" customFormat="1" ht="13.5" customHeight="1" x14ac:dyDescent="0.25">
      <c r="A18" s="26"/>
      <c r="B18" s="27" t="s">
        <v>22</v>
      </c>
      <c r="C18" s="28">
        <v>3902662183</v>
      </c>
      <c r="D18" s="28">
        <v>1104368345</v>
      </c>
      <c r="E18" s="28">
        <f t="shared" si="3"/>
        <v>5007030528</v>
      </c>
      <c r="F18" s="28">
        <v>411288329</v>
      </c>
      <c r="G18" s="28">
        <v>380151326</v>
      </c>
      <c r="H18" s="28">
        <f t="shared" si="2"/>
        <v>4595742199</v>
      </c>
    </row>
    <row r="19" spans="1:8" s="21" customFormat="1" ht="13.5" customHeight="1" x14ac:dyDescent="0.25">
      <c r="A19" s="26"/>
      <c r="B19" s="27" t="s">
        <v>23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1:8" s="21" customFormat="1" ht="13.5" customHeight="1" x14ac:dyDescent="0.25">
      <c r="A20" s="26"/>
      <c r="B20" s="27" t="s">
        <v>24</v>
      </c>
      <c r="C20" s="28">
        <v>3108676364</v>
      </c>
      <c r="D20" s="28">
        <v>193105747</v>
      </c>
      <c r="E20" s="28">
        <f t="shared" si="3"/>
        <v>3301782111</v>
      </c>
      <c r="F20" s="28">
        <v>467032823</v>
      </c>
      <c r="G20" s="28">
        <v>466549044</v>
      </c>
      <c r="H20" s="28">
        <f t="shared" si="2"/>
        <v>2834749288</v>
      </c>
    </row>
    <row r="21" spans="1:8" s="21" customFormat="1" ht="13.5" customHeight="1" x14ac:dyDescent="0.25">
      <c r="A21" s="26"/>
      <c r="B21" s="27" t="s">
        <v>25</v>
      </c>
      <c r="C21" s="28">
        <v>326044941</v>
      </c>
      <c r="D21" s="28">
        <v>-35792417</v>
      </c>
      <c r="E21" s="28">
        <f t="shared" si="3"/>
        <v>290252524</v>
      </c>
      <c r="F21" s="28">
        <v>33097544</v>
      </c>
      <c r="G21" s="28">
        <v>33097510</v>
      </c>
      <c r="H21" s="28">
        <f t="shared" si="2"/>
        <v>257154980</v>
      </c>
    </row>
    <row r="22" spans="1:8" s="21" customFormat="1" ht="6" customHeight="1" x14ac:dyDescent="0.25">
      <c r="A22" s="29"/>
      <c r="B22" s="30"/>
      <c r="C22" s="31"/>
      <c r="D22" s="31"/>
      <c r="E22" s="31"/>
      <c r="F22" s="31"/>
      <c r="G22" s="31"/>
      <c r="H22" s="31"/>
    </row>
    <row r="23" spans="1:8" s="21" customFormat="1" ht="18" customHeight="1" x14ac:dyDescent="0.25">
      <c r="A23" s="24" t="s">
        <v>26</v>
      </c>
      <c r="B23" s="24"/>
      <c r="C23" s="25">
        <f>SUM(C24:C30)</f>
        <v>37397577268</v>
      </c>
      <c r="D23" s="25">
        <f t="shared" ref="D23:H23" si="4">SUM(D24:D30)</f>
        <v>1295298290</v>
      </c>
      <c r="E23" s="25">
        <f t="shared" si="4"/>
        <v>38692875558</v>
      </c>
      <c r="F23" s="25">
        <f t="shared" si="4"/>
        <v>7697899600</v>
      </c>
      <c r="G23" s="25">
        <f t="shared" si="4"/>
        <v>7157963056</v>
      </c>
      <c r="H23" s="25">
        <f t="shared" si="4"/>
        <v>30994975958</v>
      </c>
    </row>
    <row r="24" spans="1:8" s="21" customFormat="1" ht="13.5" customHeight="1" x14ac:dyDescent="0.25">
      <c r="A24" s="32"/>
      <c r="B24" s="27" t="s">
        <v>27</v>
      </c>
      <c r="C24" s="28">
        <v>195771813</v>
      </c>
      <c r="D24" s="28">
        <v>-2199993</v>
      </c>
      <c r="E24" s="28">
        <f t="shared" ref="E24:E29" si="5">C24+D24</f>
        <v>193571820</v>
      </c>
      <c r="F24" s="28">
        <v>30057357</v>
      </c>
      <c r="G24" s="28">
        <v>29641109</v>
      </c>
      <c r="H24" s="28">
        <f t="shared" ref="H24:H29" si="6">E24-F24</f>
        <v>163514463</v>
      </c>
    </row>
    <row r="25" spans="1:8" s="21" customFormat="1" ht="13.5" customHeight="1" x14ac:dyDescent="0.25">
      <c r="A25" s="32"/>
      <c r="B25" s="27" t="s">
        <v>28</v>
      </c>
      <c r="C25" s="28">
        <v>3800223629</v>
      </c>
      <c r="D25" s="28">
        <v>552920897</v>
      </c>
      <c r="E25" s="28">
        <f t="shared" si="5"/>
        <v>4353144526</v>
      </c>
      <c r="F25" s="28">
        <v>339753965</v>
      </c>
      <c r="G25" s="28">
        <v>325093303</v>
      </c>
      <c r="H25" s="28">
        <f t="shared" si="6"/>
        <v>4013390561</v>
      </c>
    </row>
    <row r="26" spans="1:8" s="21" customFormat="1" ht="13.5" customHeight="1" x14ac:dyDescent="0.25">
      <c r="A26" s="32"/>
      <c r="B26" s="27" t="s">
        <v>29</v>
      </c>
      <c r="C26" s="28">
        <v>205743946</v>
      </c>
      <c r="D26" s="28">
        <v>31775</v>
      </c>
      <c r="E26" s="28">
        <f t="shared" si="5"/>
        <v>205775721</v>
      </c>
      <c r="F26" s="28">
        <v>1055743</v>
      </c>
      <c r="G26" s="28">
        <v>1054711</v>
      </c>
      <c r="H26" s="28">
        <f t="shared" si="6"/>
        <v>204719978</v>
      </c>
    </row>
    <row r="27" spans="1:8" s="21" customFormat="1" ht="13.5" customHeight="1" x14ac:dyDescent="0.25">
      <c r="A27" s="26"/>
      <c r="B27" s="27" t="s">
        <v>30</v>
      </c>
      <c r="C27" s="28">
        <v>222115487</v>
      </c>
      <c r="D27" s="28">
        <v>-7635273</v>
      </c>
      <c r="E27" s="28">
        <f t="shared" si="5"/>
        <v>214480214</v>
      </c>
      <c r="F27" s="28">
        <v>12602153</v>
      </c>
      <c r="G27" s="28">
        <v>12602153</v>
      </c>
      <c r="H27" s="28">
        <f t="shared" si="6"/>
        <v>201878061</v>
      </c>
    </row>
    <row r="28" spans="1:8" s="21" customFormat="1" ht="13.5" customHeight="1" x14ac:dyDescent="0.25">
      <c r="A28" s="26"/>
      <c r="B28" s="27" t="s">
        <v>31</v>
      </c>
      <c r="C28" s="28">
        <v>32556109769</v>
      </c>
      <c r="D28" s="28">
        <v>522259922</v>
      </c>
      <c r="E28" s="28">
        <f t="shared" si="5"/>
        <v>33078369691</v>
      </c>
      <c r="F28" s="28">
        <v>7202914407</v>
      </c>
      <c r="G28" s="28">
        <v>6680231694</v>
      </c>
      <c r="H28" s="28">
        <f t="shared" si="6"/>
        <v>25875455284</v>
      </c>
    </row>
    <row r="29" spans="1:8" s="21" customFormat="1" ht="13.5" customHeight="1" x14ac:dyDescent="0.25">
      <c r="A29" s="26"/>
      <c r="B29" s="27" t="s">
        <v>32</v>
      </c>
      <c r="C29" s="28">
        <v>417612624</v>
      </c>
      <c r="D29" s="28">
        <v>229920962</v>
      </c>
      <c r="E29" s="28">
        <f t="shared" si="5"/>
        <v>647533586</v>
      </c>
      <c r="F29" s="28">
        <v>111515975</v>
      </c>
      <c r="G29" s="28">
        <v>109340086</v>
      </c>
      <c r="H29" s="28">
        <f t="shared" si="6"/>
        <v>536017611</v>
      </c>
    </row>
    <row r="30" spans="1:8" s="21" customFormat="1" ht="13.5" customHeight="1" x14ac:dyDescent="0.25">
      <c r="A30" s="26"/>
      <c r="B30" s="27" t="s">
        <v>33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1:8" s="21" customFormat="1" ht="6" customHeight="1" x14ac:dyDescent="0.25">
      <c r="A31" s="29"/>
      <c r="B31" s="30"/>
      <c r="C31" s="31"/>
      <c r="D31" s="31"/>
      <c r="E31" s="31"/>
      <c r="F31" s="31"/>
      <c r="G31" s="31"/>
      <c r="H31" s="31"/>
    </row>
    <row r="32" spans="1:8" s="21" customFormat="1" ht="18" customHeight="1" x14ac:dyDescent="0.25">
      <c r="A32" s="24" t="s">
        <v>34</v>
      </c>
      <c r="B32" s="24"/>
      <c r="C32" s="25">
        <f t="shared" ref="C32:G32" si="7">SUM(C33:C41)</f>
        <v>1993502856</v>
      </c>
      <c r="D32" s="25">
        <f>SUM(D33:D41)</f>
        <v>-318783841</v>
      </c>
      <c r="E32" s="25">
        <f t="shared" si="7"/>
        <v>1674719015</v>
      </c>
      <c r="F32" s="25">
        <f t="shared" si="7"/>
        <v>145174876</v>
      </c>
      <c r="G32" s="25">
        <f t="shared" si="7"/>
        <v>139739407</v>
      </c>
      <c r="H32" s="25">
        <f>E32-F32</f>
        <v>1529544139</v>
      </c>
    </row>
    <row r="33" spans="1:8" s="21" customFormat="1" ht="26.25" customHeight="1" x14ac:dyDescent="0.25">
      <c r="A33" s="26"/>
      <c r="B33" s="27" t="s">
        <v>35</v>
      </c>
      <c r="C33" s="28">
        <v>219993090</v>
      </c>
      <c r="D33" s="28">
        <v>2829434</v>
      </c>
      <c r="E33" s="28">
        <f t="shared" ref="E33:E41" si="8">C33+D33</f>
        <v>222822524</v>
      </c>
      <c r="F33" s="28">
        <v>21273689</v>
      </c>
      <c r="G33" s="28">
        <v>20523299</v>
      </c>
      <c r="H33" s="28">
        <f t="shared" ref="H33:H41" si="9">E33-F33</f>
        <v>201548835</v>
      </c>
    </row>
    <row r="34" spans="1:8" s="21" customFormat="1" ht="13.5" customHeight="1" x14ac:dyDescent="0.25">
      <c r="A34" s="26"/>
      <c r="B34" s="27" t="s">
        <v>36</v>
      </c>
      <c r="C34" s="28">
        <v>300873187</v>
      </c>
      <c r="D34" s="28">
        <v>43516051</v>
      </c>
      <c r="E34" s="28">
        <f t="shared" si="8"/>
        <v>344389238</v>
      </c>
      <c r="F34" s="28">
        <v>47790946</v>
      </c>
      <c r="G34" s="28">
        <v>44073983</v>
      </c>
      <c r="H34" s="28">
        <f>E34-F34</f>
        <v>296598292</v>
      </c>
    </row>
    <row r="35" spans="1:8" s="21" customFormat="1" ht="13.5" customHeight="1" x14ac:dyDescent="0.25">
      <c r="A35" s="26"/>
      <c r="B35" s="27" t="s">
        <v>37</v>
      </c>
      <c r="C35" s="28">
        <v>75062535</v>
      </c>
      <c r="D35" s="28">
        <v>413314</v>
      </c>
      <c r="E35" s="28">
        <f t="shared" si="8"/>
        <v>75475849</v>
      </c>
      <c r="F35" s="28">
        <v>391761</v>
      </c>
      <c r="G35" s="28">
        <v>391761</v>
      </c>
      <c r="H35" s="28">
        <f t="shared" si="9"/>
        <v>75084088</v>
      </c>
    </row>
    <row r="36" spans="1:8" s="21" customFormat="1" ht="13.5" customHeight="1" x14ac:dyDescent="0.25">
      <c r="A36" s="26"/>
      <c r="B36" s="27" t="s">
        <v>38</v>
      </c>
      <c r="C36" s="28">
        <v>0</v>
      </c>
      <c r="D36" s="28">
        <v>0</v>
      </c>
      <c r="E36" s="28">
        <f t="shared" si="8"/>
        <v>0</v>
      </c>
      <c r="F36" s="28">
        <v>0</v>
      </c>
      <c r="G36" s="28">
        <v>0</v>
      </c>
      <c r="H36" s="28">
        <f t="shared" si="9"/>
        <v>0</v>
      </c>
    </row>
    <row r="37" spans="1:8" s="21" customFormat="1" ht="13.5" customHeight="1" x14ac:dyDescent="0.25">
      <c r="A37" s="26"/>
      <c r="B37" s="27" t="s">
        <v>39</v>
      </c>
      <c r="C37" s="28">
        <v>935667939</v>
      </c>
      <c r="D37" s="28">
        <v>-53345501</v>
      </c>
      <c r="E37" s="28">
        <f t="shared" si="8"/>
        <v>882322438</v>
      </c>
      <c r="F37" s="28">
        <v>42455293</v>
      </c>
      <c r="G37" s="28">
        <v>42442510</v>
      </c>
      <c r="H37" s="28">
        <f t="shared" si="9"/>
        <v>839867145</v>
      </c>
    </row>
    <row r="38" spans="1:8" s="21" customFormat="1" ht="13.5" customHeight="1" x14ac:dyDescent="0.25">
      <c r="A38" s="26"/>
      <c r="B38" s="27" t="s">
        <v>40</v>
      </c>
      <c r="C38" s="28">
        <v>0</v>
      </c>
      <c r="D38" s="28">
        <v>0</v>
      </c>
      <c r="E38" s="28">
        <f t="shared" si="8"/>
        <v>0</v>
      </c>
      <c r="F38" s="28">
        <v>0</v>
      </c>
      <c r="G38" s="31">
        <v>0</v>
      </c>
      <c r="H38" s="28">
        <f t="shared" si="9"/>
        <v>0</v>
      </c>
    </row>
    <row r="39" spans="1:8" s="21" customFormat="1" ht="13.5" customHeight="1" x14ac:dyDescent="0.25">
      <c r="A39" s="26"/>
      <c r="B39" s="27" t="s">
        <v>41</v>
      </c>
      <c r="C39" s="28">
        <v>140992105</v>
      </c>
      <c r="D39" s="28">
        <v>8716861</v>
      </c>
      <c r="E39" s="28">
        <f t="shared" si="8"/>
        <v>149708966</v>
      </c>
      <c r="F39" s="28">
        <v>33263187</v>
      </c>
      <c r="G39" s="28">
        <v>32307854</v>
      </c>
      <c r="H39" s="28">
        <f t="shared" si="9"/>
        <v>116445779</v>
      </c>
    </row>
    <row r="40" spans="1:8" s="21" customFormat="1" ht="13.5" customHeight="1" x14ac:dyDescent="0.25">
      <c r="A40" s="26"/>
      <c r="B40" s="27" t="s">
        <v>42</v>
      </c>
      <c r="C40" s="28">
        <v>320914000</v>
      </c>
      <c r="D40" s="28">
        <v>-320914000</v>
      </c>
      <c r="E40" s="28">
        <f t="shared" si="8"/>
        <v>0</v>
      </c>
      <c r="F40" s="28">
        <v>0</v>
      </c>
      <c r="G40" s="28">
        <v>0</v>
      </c>
      <c r="H40" s="28">
        <f t="shared" si="9"/>
        <v>0</v>
      </c>
    </row>
    <row r="41" spans="1:8" s="21" customFormat="1" ht="13.5" customHeight="1" x14ac:dyDescent="0.25">
      <c r="A41" s="26"/>
      <c r="B41" s="27" t="s">
        <v>43</v>
      </c>
      <c r="C41" s="28">
        <v>0</v>
      </c>
      <c r="D41" s="28">
        <v>0</v>
      </c>
      <c r="E41" s="28">
        <f t="shared" si="8"/>
        <v>0</v>
      </c>
      <c r="F41" s="28">
        <v>0</v>
      </c>
      <c r="G41" s="28">
        <v>0</v>
      </c>
      <c r="H41" s="28">
        <f t="shared" si="9"/>
        <v>0</v>
      </c>
    </row>
    <row r="42" spans="1:8" s="21" customFormat="1" ht="6" customHeight="1" x14ac:dyDescent="0.25">
      <c r="A42" s="29"/>
      <c r="B42" s="30"/>
      <c r="C42" s="31"/>
      <c r="D42" s="31"/>
      <c r="E42" s="31"/>
      <c r="F42" s="31"/>
      <c r="G42" s="31"/>
      <c r="H42" s="31"/>
    </row>
    <row r="43" spans="1:8" s="21" customFormat="1" ht="27.95" customHeight="1" x14ac:dyDescent="0.25">
      <c r="A43" s="33" t="s">
        <v>44</v>
      </c>
      <c r="B43" s="33"/>
      <c r="C43" s="34">
        <f>SUM(C44:C47)</f>
        <v>29770499376</v>
      </c>
      <c r="D43" s="34">
        <f t="shared" ref="D43:G43" si="10">SUM(D44:D47)</f>
        <v>2928069410</v>
      </c>
      <c r="E43" s="34">
        <f t="shared" si="10"/>
        <v>32698568786</v>
      </c>
      <c r="F43" s="34">
        <f t="shared" si="10"/>
        <v>9011501804</v>
      </c>
      <c r="G43" s="34">
        <f t="shared" si="10"/>
        <v>8987498933</v>
      </c>
      <c r="H43" s="34">
        <f>E43-F43</f>
        <v>23687066982</v>
      </c>
    </row>
    <row r="44" spans="1:8" s="21" customFormat="1" ht="26.25" customHeight="1" x14ac:dyDescent="0.25">
      <c r="A44" s="26"/>
      <c r="B44" s="27" t="s">
        <v>45</v>
      </c>
      <c r="C44" s="28">
        <v>3213702184</v>
      </c>
      <c r="D44" s="28">
        <v>0</v>
      </c>
      <c r="E44" s="28">
        <f>C44+D44</f>
        <v>3213702184</v>
      </c>
      <c r="F44" s="28">
        <v>864044273</v>
      </c>
      <c r="G44" s="28">
        <v>864044273</v>
      </c>
      <c r="H44" s="28">
        <f t="shared" ref="H44:H47" si="11">E44-F44</f>
        <v>2349657911</v>
      </c>
    </row>
    <row r="45" spans="1:8" s="21" customFormat="1" ht="26.25" customHeight="1" x14ac:dyDescent="0.25">
      <c r="A45" s="26"/>
      <c r="B45" s="27" t="s">
        <v>46</v>
      </c>
      <c r="C45" s="28">
        <v>26499519123</v>
      </c>
      <c r="D45" s="28">
        <v>2925572409</v>
      </c>
      <c r="E45" s="28">
        <f>C45+D45</f>
        <v>29425091532</v>
      </c>
      <c r="F45" s="28">
        <v>8146032531</v>
      </c>
      <c r="G45" s="28">
        <v>8122029660</v>
      </c>
      <c r="H45" s="28">
        <f t="shared" si="11"/>
        <v>21279059001</v>
      </c>
    </row>
    <row r="46" spans="1:8" s="21" customFormat="1" ht="13.5" customHeight="1" x14ac:dyDescent="0.25">
      <c r="A46" s="26"/>
      <c r="B46" s="27" t="s">
        <v>47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</row>
    <row r="47" spans="1:8" s="21" customFormat="1" ht="13.5" customHeight="1" x14ac:dyDescent="0.25">
      <c r="A47" s="35"/>
      <c r="B47" s="36" t="s">
        <v>48</v>
      </c>
      <c r="C47" s="37">
        <v>57278069</v>
      </c>
      <c r="D47" s="37">
        <v>2497001</v>
      </c>
      <c r="E47" s="37">
        <f t="shared" ref="E47" si="12">C47+D47</f>
        <v>59775070</v>
      </c>
      <c r="F47" s="37">
        <v>1425000</v>
      </c>
      <c r="G47" s="37">
        <v>1425000</v>
      </c>
      <c r="H47" s="37">
        <f t="shared" si="11"/>
        <v>58350070</v>
      </c>
    </row>
    <row r="48" spans="1:8" s="21" customFormat="1" ht="12.75" x14ac:dyDescent="0.25">
      <c r="A48" s="38" t="s">
        <v>49</v>
      </c>
      <c r="B48" s="38"/>
      <c r="C48" s="38"/>
      <c r="D48" s="38"/>
      <c r="E48" s="38"/>
      <c r="F48" s="38"/>
      <c r="G48" s="38"/>
      <c r="H48" s="38"/>
    </row>
    <row r="49" spans="1:8" x14ac:dyDescent="0.25">
      <c r="A49" s="21"/>
      <c r="B49" s="21"/>
      <c r="C49" s="39"/>
      <c r="D49" s="40"/>
      <c r="E49" s="39"/>
      <c r="F49" s="39"/>
      <c r="G49" s="39"/>
      <c r="H49" s="39"/>
    </row>
    <row r="50" spans="1:8" x14ac:dyDescent="0.25">
      <c r="A50" s="21"/>
      <c r="B50" s="21"/>
      <c r="C50" s="39"/>
      <c r="D50" s="40"/>
      <c r="E50" s="39"/>
      <c r="F50" s="39"/>
      <c r="G50" s="39"/>
      <c r="H50" s="39"/>
    </row>
    <row r="51" spans="1:8" x14ac:dyDescent="0.25">
      <c r="A51" s="21"/>
      <c r="B51" s="21"/>
      <c r="C51" s="39"/>
      <c r="D51" s="40"/>
      <c r="E51" s="39"/>
      <c r="F51" s="39"/>
      <c r="G51" s="39"/>
      <c r="H51" s="39"/>
    </row>
    <row r="52" spans="1:8" x14ac:dyDescent="0.25">
      <c r="A52" s="21"/>
      <c r="B52" s="21"/>
      <c r="C52" s="41"/>
      <c r="D52" s="41"/>
      <c r="E52" s="41"/>
      <c r="F52" s="41"/>
      <c r="G52" s="41"/>
      <c r="H52" s="39"/>
    </row>
    <row r="53" spans="1:8" x14ac:dyDescent="0.25">
      <c r="A53" s="21"/>
      <c r="B53" s="21"/>
      <c r="C53" s="39"/>
      <c r="D53" s="40"/>
      <c r="E53" s="39"/>
      <c r="F53" s="39"/>
      <c r="G53" s="39"/>
      <c r="H53" s="39"/>
    </row>
    <row r="54" spans="1:8" x14ac:dyDescent="0.25">
      <c r="A54" s="21"/>
      <c r="B54" s="21"/>
      <c r="C54" s="39"/>
      <c r="D54" s="40"/>
      <c r="E54" s="39"/>
      <c r="F54" s="39"/>
      <c r="G54" s="39"/>
      <c r="H54" s="39"/>
    </row>
    <row r="55" spans="1:8" x14ac:dyDescent="0.25">
      <c r="A55" s="21"/>
      <c r="B55" s="21"/>
      <c r="C55" s="39"/>
      <c r="D55" s="40"/>
      <c r="E55" s="39"/>
      <c r="F55" s="39"/>
      <c r="G55" s="39"/>
      <c r="H55" s="39"/>
    </row>
    <row r="56" spans="1:8" x14ac:dyDescent="0.25">
      <c r="A56" s="21"/>
      <c r="B56" s="21"/>
      <c r="C56" s="39"/>
      <c r="D56" s="40"/>
      <c r="E56" s="39"/>
      <c r="F56" s="39"/>
      <c r="G56" s="39"/>
      <c r="H56" s="39"/>
    </row>
    <row r="57" spans="1:8" x14ac:dyDescent="0.25">
      <c r="A57" s="21"/>
      <c r="B57" s="21"/>
      <c r="C57" s="39"/>
      <c r="D57" s="40"/>
      <c r="E57" s="39"/>
      <c r="F57" s="39"/>
      <c r="G57" s="39"/>
      <c r="H57" s="39"/>
    </row>
    <row r="58" spans="1:8" x14ac:dyDescent="0.25">
      <c r="A58" s="21"/>
      <c r="B58" s="21"/>
      <c r="C58" s="39"/>
      <c r="D58" s="40"/>
      <c r="E58" s="39"/>
      <c r="F58" s="39"/>
      <c r="G58" s="39"/>
      <c r="H58" s="39"/>
    </row>
    <row r="59" spans="1:8" x14ac:dyDescent="0.25">
      <c r="A59" s="21"/>
      <c r="B59" s="21"/>
      <c r="C59" s="39"/>
      <c r="D59" s="40"/>
      <c r="E59" s="39"/>
      <c r="F59" s="39"/>
      <c r="G59" s="39"/>
      <c r="H59" s="39"/>
    </row>
    <row r="60" spans="1:8" x14ac:dyDescent="0.25">
      <c r="A60" s="21"/>
      <c r="B60" s="21"/>
      <c r="C60" s="39"/>
      <c r="D60" s="40"/>
      <c r="E60" s="39"/>
      <c r="F60" s="39"/>
      <c r="G60" s="39"/>
      <c r="H60" s="39"/>
    </row>
    <row r="61" spans="1:8" x14ac:dyDescent="0.25">
      <c r="A61" s="21"/>
      <c r="B61" s="21"/>
      <c r="C61" s="39"/>
      <c r="D61" s="40"/>
      <c r="E61" s="39"/>
      <c r="F61" s="39"/>
      <c r="G61" s="39"/>
      <c r="H61" s="39"/>
    </row>
    <row r="62" spans="1:8" x14ac:dyDescent="0.25">
      <c r="A62" s="21"/>
      <c r="B62" s="21"/>
      <c r="C62" s="39"/>
      <c r="D62" s="40"/>
      <c r="E62" s="39"/>
      <c r="F62" s="39"/>
      <c r="G62" s="39"/>
      <c r="H62" s="39"/>
    </row>
    <row r="63" spans="1:8" x14ac:dyDescent="0.25">
      <c r="A63" s="21"/>
      <c r="B63" s="21"/>
      <c r="C63" s="39"/>
      <c r="D63" s="40"/>
      <c r="E63" s="39"/>
      <c r="F63" s="39"/>
      <c r="G63" s="39"/>
      <c r="H63" s="39"/>
    </row>
    <row r="64" spans="1:8" x14ac:dyDescent="0.25">
      <c r="A64" s="21"/>
      <c r="B64" s="21"/>
      <c r="C64" s="39"/>
      <c r="D64" s="40"/>
      <c r="E64" s="39"/>
      <c r="F64" s="39"/>
      <c r="G64" s="39"/>
      <c r="H64" s="39"/>
    </row>
    <row r="65" spans="1:8" x14ac:dyDescent="0.25">
      <c r="A65" s="21"/>
      <c r="B65" s="21"/>
      <c r="C65" s="39"/>
      <c r="D65" s="40"/>
      <c r="E65" s="39"/>
      <c r="F65" s="39"/>
      <c r="G65" s="39"/>
      <c r="H65" s="39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2023-05-18T22:24:36Z</dcterms:created>
  <dcterms:modified xsi:type="dcterms:W3CDTF">2023-05-18T22:24:36Z</dcterms:modified>
</cp:coreProperties>
</file>