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35E1CA9-90B5-464F-ADEB-3D6CE73A579B}" xr6:coauthVersionLast="47" xr6:coauthVersionMax="47" xr10:uidLastSave="{00000000-0000-0000-0000-000000000000}"/>
  <bookViews>
    <workbookView xWindow="-120" yWindow="-120" windowWidth="20730" windowHeight="11160" xr2:uid="{FFF0308C-C3B1-4CD5-B6F8-F8C1F59CC90F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G42" i="1"/>
  <c r="D42" i="1"/>
  <c r="D41" i="1"/>
  <c r="G41" i="1" s="1"/>
  <c r="D40" i="1"/>
  <c r="G40" i="1" s="1"/>
  <c r="G39" i="1"/>
  <c r="D39" i="1"/>
  <c r="D38" i="1"/>
  <c r="G38" i="1" s="1"/>
  <c r="D37" i="1"/>
  <c r="G37" i="1" s="1"/>
  <c r="G36" i="1"/>
  <c r="D36" i="1"/>
  <c r="D35" i="1"/>
  <c r="G35" i="1" s="1"/>
  <c r="D34" i="1"/>
  <c r="G34" i="1" s="1"/>
  <c r="G33" i="1"/>
  <c r="D33" i="1"/>
  <c r="D32" i="1"/>
  <c r="G32" i="1" s="1"/>
  <c r="D31" i="1"/>
  <c r="G31" i="1" s="1"/>
  <c r="G30" i="1"/>
  <c r="D30" i="1"/>
  <c r="D29" i="1"/>
  <c r="G29" i="1" s="1"/>
  <c r="D28" i="1"/>
  <c r="G28" i="1" s="1"/>
  <c r="G27" i="1"/>
  <c r="D27" i="1"/>
  <c r="D26" i="1"/>
  <c r="G26" i="1" s="1"/>
  <c r="F25" i="1"/>
  <c r="E25" i="1"/>
  <c r="E11" i="1" s="1"/>
  <c r="D25" i="1"/>
  <c r="G25" i="1" s="1"/>
  <c r="C25" i="1"/>
  <c r="B25" i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D13" i="1"/>
  <c r="G13" i="1" s="1"/>
  <c r="D12" i="1"/>
  <c r="D11" i="1" s="1"/>
  <c r="G11" i="1" s="1"/>
  <c r="F11" i="1"/>
  <c r="C11" i="1"/>
  <c r="B11" i="1"/>
  <c r="G12" i="1" l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<sst xmlns="http://schemas.openxmlformats.org/spreadsheetml/2006/main" count="51" uniqueCount="51">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</sst>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164" fontId="9" fillId="0" borderId="0" xfId="3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4" fontId="9" fillId="0" borderId="0" xfId="1" applyNumberFormat="1" applyFont="1" applyAlignment="1">
      <alignment horizontal="right"/>
    </xf>
    <xf numFmtId="164" fontId="9" fillId="5" borderId="0" xfId="1" applyNumberFormat="1" applyFont="1" applyFill="1" applyAlignment="1">
      <alignment horizontal="right" vertical="top"/>
    </xf>
    <xf numFmtId="164" fontId="9" fillId="5" borderId="0" xfId="3" applyNumberFormat="1" applyFill="1" applyAlignment="1">
      <alignment horizontal="right" vertical="top"/>
    </xf>
    <xf numFmtId="0" fontId="10" fillId="0" borderId="0" xfId="1" applyFont="1"/>
    <xf numFmtId="0" fontId="11" fillId="0" borderId="0" xfId="3" applyFont="1" applyAlignment="1">
      <alignment horizontal="justify" vertical="top"/>
    </xf>
    <xf numFmtId="164" fontId="11" fillId="0" borderId="0" xfId="3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 vertical="top"/>
    </xf>
    <xf numFmtId="0" fontId="11" fillId="0" borderId="0" xfId="1" applyFont="1"/>
    <xf numFmtId="164" fontId="9" fillId="5" borderId="0" xfId="1" applyNumberFormat="1" applyFont="1" applyFill="1" applyAlignment="1">
      <alignment horizontal="right"/>
    </xf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5" borderId="10" xfId="1" applyNumberFormat="1" applyFont="1" applyFill="1" applyBorder="1" applyAlignment="1">
      <alignment horizontal="right" vertical="top"/>
    </xf>
    <xf numFmtId="164" fontId="9" fillId="5" borderId="10" xfId="3" applyNumberFormat="1" applyFill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165" fontId="9" fillId="0" borderId="0" xfId="3" applyNumberFormat="1" applyAlignment="1">
      <alignment horizontal="right" vertical="top"/>
    </xf>
  </cellXfs>
  <cellStyles count="4">
    <cellStyle name="Normal" xfId="0" builtinId="0"/>
    <cellStyle name="Normal 12 3" xfId="1" xr:uid="{D99099AE-F330-48A7-B7F8-1F6C22B44140}"/>
    <cellStyle name="Normal 13 2 3" xfId="2" xr:uid="{EFFCF95C-4386-4E3C-A3A4-D0BF15CE7F0C}"/>
    <cellStyle name="Normal 3_1. Ingreso Público" xfId="3" xr:uid="{B7816A1F-223E-40D0-B034-A09634109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D761-980A-4B24-AF14-FA00D56DE023}">
  <dimension ref="A1:I45"/>
  <sheetViews>
    <sheetView showGridLines="0" tabSelected="1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SUM(B12:B25,B28:B44)</f>
        <v>81187899203</v>
      </c>
      <c r="C11" s="15">
        <f>SUM(C12:C25,C28:C44)</f>
        <v>5472261034.71</v>
      </c>
      <c r="D11" s="15">
        <f>SUM(D12:D25,D28:D44)</f>
        <v>86660160237.709991</v>
      </c>
      <c r="E11" s="15">
        <f>SUM(E12:E25,E28:E44)</f>
        <v>17900038420</v>
      </c>
      <c r="F11" s="15">
        <f>SUM(F12:F25,F28:F44)</f>
        <v>17294700536</v>
      </c>
      <c r="G11" s="15">
        <f>D11-E11</f>
        <v>68760121817.709991</v>
      </c>
      <c r="I11" s="17"/>
    </row>
    <row r="12" spans="1:9" s="2" customFormat="1" ht="12.75" x14ac:dyDescent="0.2">
      <c r="A12" s="18" t="s">
        <v>17</v>
      </c>
      <c r="B12" s="19">
        <v>33602335</v>
      </c>
      <c r="C12" s="20">
        <v>1017033.71</v>
      </c>
      <c r="D12" s="19">
        <f>B12+C12</f>
        <v>34619368.710000001</v>
      </c>
      <c r="E12" s="19">
        <v>6676058</v>
      </c>
      <c r="F12" s="19">
        <v>6051315</v>
      </c>
      <c r="G12" s="21">
        <f t="shared" ref="G12:G44" si="0">D12-E12</f>
        <v>27943310.710000001</v>
      </c>
    </row>
    <row r="13" spans="1:9" s="2" customFormat="1" ht="12.75" x14ac:dyDescent="0.2">
      <c r="A13" s="18" t="s">
        <v>18</v>
      </c>
      <c r="B13" s="19">
        <v>410854309</v>
      </c>
      <c r="C13" s="20">
        <v>34925937</v>
      </c>
      <c r="D13" s="19">
        <f t="shared" ref="D13:D44" si="1">B13+C13</f>
        <v>445780246</v>
      </c>
      <c r="E13" s="19">
        <v>99281567</v>
      </c>
      <c r="F13" s="22">
        <v>99281567</v>
      </c>
      <c r="G13" s="21">
        <f t="shared" si="0"/>
        <v>346498679</v>
      </c>
    </row>
    <row r="14" spans="1:9" s="2" customFormat="1" ht="12.75" x14ac:dyDescent="0.2">
      <c r="A14" s="18" t="s">
        <v>19</v>
      </c>
      <c r="B14" s="19">
        <v>1538538615</v>
      </c>
      <c r="C14" s="20">
        <v>356885335</v>
      </c>
      <c r="D14" s="19">
        <f t="shared" si="1"/>
        <v>1895423950</v>
      </c>
      <c r="E14" s="19">
        <v>412713329</v>
      </c>
      <c r="F14" s="22">
        <v>381576326</v>
      </c>
      <c r="G14" s="21">
        <f t="shared" si="0"/>
        <v>1482710621</v>
      </c>
    </row>
    <row r="15" spans="1:9" s="2" customFormat="1" ht="12.75" x14ac:dyDescent="0.2">
      <c r="A15" s="18" t="s">
        <v>20</v>
      </c>
      <c r="B15" s="19">
        <v>178129591</v>
      </c>
      <c r="C15" s="20">
        <v>1907490</v>
      </c>
      <c r="D15" s="19">
        <f t="shared" si="1"/>
        <v>180037081</v>
      </c>
      <c r="E15" s="19">
        <v>36428760</v>
      </c>
      <c r="F15" s="22">
        <v>33630509</v>
      </c>
      <c r="G15" s="21">
        <f t="shared" si="0"/>
        <v>143608321</v>
      </c>
    </row>
    <row r="16" spans="1:9" s="2" customFormat="1" ht="12.75" x14ac:dyDescent="0.2">
      <c r="A16" s="18" t="s">
        <v>21</v>
      </c>
      <c r="B16" s="19">
        <v>66396927</v>
      </c>
      <c r="C16" s="23">
        <v>3318100</v>
      </c>
      <c r="D16" s="19">
        <f t="shared" si="1"/>
        <v>69715027</v>
      </c>
      <c r="E16" s="24">
        <v>13794540</v>
      </c>
      <c r="F16" s="23">
        <v>13794540</v>
      </c>
      <c r="G16" s="21">
        <f t="shared" si="0"/>
        <v>55920487</v>
      </c>
    </row>
    <row r="17" spans="1:7" s="2" customFormat="1" ht="12.75" x14ac:dyDescent="0.2">
      <c r="A17" s="18" t="s">
        <v>22</v>
      </c>
      <c r="B17" s="19">
        <v>103319196</v>
      </c>
      <c r="C17" s="23">
        <v>4787728</v>
      </c>
      <c r="D17" s="19">
        <f t="shared" si="1"/>
        <v>108106924</v>
      </c>
      <c r="E17" s="24">
        <v>8207581</v>
      </c>
      <c r="F17" s="24">
        <v>7723802</v>
      </c>
      <c r="G17" s="21">
        <f t="shared" si="0"/>
        <v>99899343</v>
      </c>
    </row>
    <row r="18" spans="1:7" s="2" customFormat="1" ht="12.75" x14ac:dyDescent="0.2">
      <c r="A18" s="18" t="s">
        <v>23</v>
      </c>
      <c r="B18" s="19">
        <v>3292667305</v>
      </c>
      <c r="C18" s="20">
        <v>302116411</v>
      </c>
      <c r="D18" s="19">
        <f t="shared" si="1"/>
        <v>3594783716</v>
      </c>
      <c r="E18" s="20">
        <v>385573953</v>
      </c>
      <c r="F18" s="20">
        <v>370913291</v>
      </c>
      <c r="G18" s="21">
        <f t="shared" si="0"/>
        <v>3209209763</v>
      </c>
    </row>
    <row r="19" spans="1:7" s="2" customFormat="1" ht="12.75" x14ac:dyDescent="0.2">
      <c r="A19" s="18" t="s">
        <v>24</v>
      </c>
      <c r="B19" s="19">
        <v>111994222</v>
      </c>
      <c r="C19" s="23">
        <v>23914727</v>
      </c>
      <c r="D19" s="19">
        <f t="shared" si="1"/>
        <v>135908949</v>
      </c>
      <c r="E19" s="24">
        <v>21382776</v>
      </c>
      <c r="F19" s="23">
        <v>20967622</v>
      </c>
      <c r="G19" s="21">
        <f t="shared" si="0"/>
        <v>114526173</v>
      </c>
    </row>
    <row r="20" spans="1:7" s="2" customFormat="1" ht="12.75" x14ac:dyDescent="0.2">
      <c r="A20" s="18" t="s">
        <v>25</v>
      </c>
      <c r="B20" s="19">
        <v>106731450</v>
      </c>
      <c r="C20" s="20">
        <v>8396235</v>
      </c>
      <c r="D20" s="19">
        <f t="shared" si="1"/>
        <v>115127685</v>
      </c>
      <c r="E20" s="19">
        <v>19885473</v>
      </c>
      <c r="F20" s="22">
        <v>19135084</v>
      </c>
      <c r="G20" s="21">
        <f t="shared" si="0"/>
        <v>95242212</v>
      </c>
    </row>
    <row r="21" spans="1:7" s="2" customFormat="1" ht="12.75" x14ac:dyDescent="0.2">
      <c r="A21" s="18" t="s">
        <v>26</v>
      </c>
      <c r="B21" s="19">
        <v>79445013</v>
      </c>
      <c r="C21" s="20">
        <v>77250551</v>
      </c>
      <c r="D21" s="19">
        <f t="shared" si="1"/>
        <v>156695564</v>
      </c>
      <c r="E21" s="19">
        <v>85987863</v>
      </c>
      <c r="F21" s="22">
        <v>83926071</v>
      </c>
      <c r="G21" s="21">
        <f t="shared" si="0"/>
        <v>70707701</v>
      </c>
    </row>
    <row r="22" spans="1:7" s="2" customFormat="1" ht="12.75" x14ac:dyDescent="0.2">
      <c r="A22" s="18" t="s">
        <v>27</v>
      </c>
      <c r="B22" s="19">
        <v>237888887</v>
      </c>
      <c r="C22" s="23">
        <v>85015383</v>
      </c>
      <c r="D22" s="19">
        <f t="shared" si="1"/>
        <v>322904270</v>
      </c>
      <c r="E22" s="24">
        <v>47790946</v>
      </c>
      <c r="F22" s="24">
        <v>44073983</v>
      </c>
      <c r="G22" s="21">
        <f t="shared" si="0"/>
        <v>275113324</v>
      </c>
    </row>
    <row r="23" spans="1:7" s="2" customFormat="1" ht="12.75" x14ac:dyDescent="0.2">
      <c r="A23" s="18" t="s">
        <v>28</v>
      </c>
      <c r="B23" s="19">
        <v>134242104</v>
      </c>
      <c r="C23" s="20">
        <v>8716861</v>
      </c>
      <c r="D23" s="19">
        <f t="shared" si="1"/>
        <v>142958965</v>
      </c>
      <c r="E23" s="19">
        <v>33263187</v>
      </c>
      <c r="F23" s="22">
        <v>32307854</v>
      </c>
      <c r="G23" s="21">
        <f t="shared" si="0"/>
        <v>109695778</v>
      </c>
    </row>
    <row r="24" spans="1:7" s="2" customFormat="1" ht="12.75" x14ac:dyDescent="0.2">
      <c r="A24" s="18" t="s">
        <v>29</v>
      </c>
      <c r="B24" s="19">
        <v>23174872</v>
      </c>
      <c r="C24" s="20">
        <v>-945398</v>
      </c>
      <c r="D24" s="19">
        <f t="shared" si="1"/>
        <v>22229474</v>
      </c>
      <c r="E24" s="19">
        <v>8735384</v>
      </c>
      <c r="F24" s="20">
        <v>8669463</v>
      </c>
      <c r="G24" s="21">
        <f t="shared" si="0"/>
        <v>13494090</v>
      </c>
    </row>
    <row r="25" spans="1:7" s="25" customFormat="1" ht="12.75" x14ac:dyDescent="0.2">
      <c r="A25" s="18" t="s">
        <v>30</v>
      </c>
      <c r="B25" s="19">
        <f>SUM(B26:B27)</f>
        <v>32542082147</v>
      </c>
      <c r="C25" s="19">
        <f t="shared" ref="C25:F25" si="2">SUM(C26:C27)</f>
        <v>532564024</v>
      </c>
      <c r="D25" s="19">
        <f t="shared" si="1"/>
        <v>33074646171</v>
      </c>
      <c r="E25" s="19">
        <f t="shared" si="2"/>
        <v>7202183172</v>
      </c>
      <c r="F25" s="19">
        <f t="shared" si="2"/>
        <v>6679511467</v>
      </c>
      <c r="G25" s="21">
        <f t="shared" si="0"/>
        <v>25872462999</v>
      </c>
    </row>
    <row r="26" spans="1:7" s="32" customFormat="1" ht="12" x14ac:dyDescent="0.2">
      <c r="A26" s="26" t="s">
        <v>31</v>
      </c>
      <c r="B26" s="27">
        <v>12248680812</v>
      </c>
      <c r="C26" s="28">
        <v>532564024</v>
      </c>
      <c r="D26" s="29">
        <f t="shared" si="1"/>
        <v>12781244836</v>
      </c>
      <c r="E26" s="27">
        <v>3693406840</v>
      </c>
      <c r="F26" s="30">
        <v>3172279135</v>
      </c>
      <c r="G26" s="31">
        <f t="shared" si="0"/>
        <v>9087837996</v>
      </c>
    </row>
    <row r="27" spans="1:7" s="32" customFormat="1" ht="12" x14ac:dyDescent="0.2">
      <c r="A27" s="26" t="s">
        <v>32</v>
      </c>
      <c r="B27" s="27">
        <v>20293401335</v>
      </c>
      <c r="C27" s="28">
        <v>0</v>
      </c>
      <c r="D27" s="29">
        <f t="shared" si="1"/>
        <v>20293401335</v>
      </c>
      <c r="E27" s="27">
        <v>3508776332</v>
      </c>
      <c r="F27" s="30">
        <v>3507232332</v>
      </c>
      <c r="G27" s="31">
        <f t="shared" si="0"/>
        <v>16784625003</v>
      </c>
    </row>
    <row r="28" spans="1:7" s="2" customFormat="1" ht="12.75" x14ac:dyDescent="0.2">
      <c r="A28" s="18" t="s">
        <v>33</v>
      </c>
      <c r="B28" s="19">
        <v>2788728743</v>
      </c>
      <c r="C28" s="20">
        <v>346144639</v>
      </c>
      <c r="D28" s="19">
        <f t="shared" si="1"/>
        <v>3134873382</v>
      </c>
      <c r="E28" s="19">
        <v>466745878</v>
      </c>
      <c r="F28" s="22">
        <v>466745878</v>
      </c>
      <c r="G28" s="21">
        <f t="shared" si="0"/>
        <v>2668127504</v>
      </c>
    </row>
    <row r="29" spans="1:7" s="2" customFormat="1" ht="12.75" x14ac:dyDescent="0.2">
      <c r="A29" s="18" t="s">
        <v>34</v>
      </c>
      <c r="B29" s="19">
        <v>46815780</v>
      </c>
      <c r="C29" s="20">
        <v>213413</v>
      </c>
      <c r="D29" s="19">
        <f t="shared" si="1"/>
        <v>47029193</v>
      </c>
      <c r="E29" s="19">
        <v>9012398</v>
      </c>
      <c r="F29" s="22">
        <v>8999615</v>
      </c>
      <c r="G29" s="21">
        <f t="shared" si="0"/>
        <v>38016795</v>
      </c>
    </row>
    <row r="30" spans="1:7" s="2" customFormat="1" ht="12.75" x14ac:dyDescent="0.2">
      <c r="A30" s="18" t="s">
        <v>35</v>
      </c>
      <c r="B30" s="19">
        <v>4409737</v>
      </c>
      <c r="C30" s="20">
        <v>1724166</v>
      </c>
      <c r="D30" s="19">
        <f t="shared" si="1"/>
        <v>6133903</v>
      </c>
      <c r="E30" s="19">
        <v>865317</v>
      </c>
      <c r="F30" s="20">
        <v>743455</v>
      </c>
      <c r="G30" s="21">
        <f t="shared" si="0"/>
        <v>5268586</v>
      </c>
    </row>
    <row r="31" spans="1:7" s="2" customFormat="1" ht="12.75" x14ac:dyDescent="0.2">
      <c r="A31" s="18" t="s">
        <v>36</v>
      </c>
      <c r="B31" s="19">
        <v>31696857</v>
      </c>
      <c r="C31" s="20">
        <v>41268</v>
      </c>
      <c r="D31" s="19">
        <f t="shared" si="1"/>
        <v>31738125</v>
      </c>
      <c r="E31" s="19">
        <v>6519268</v>
      </c>
      <c r="F31" s="22">
        <v>6519234</v>
      </c>
      <c r="G31" s="21">
        <f t="shared" si="0"/>
        <v>25218857</v>
      </c>
    </row>
    <row r="32" spans="1:7" s="2" customFormat="1" ht="25.5" x14ac:dyDescent="0.2">
      <c r="A32" s="18" t="s">
        <v>37</v>
      </c>
      <c r="B32" s="19">
        <v>42768662</v>
      </c>
      <c r="C32" s="23">
        <v>113336</v>
      </c>
      <c r="D32" s="19">
        <f t="shared" si="1"/>
        <v>42881998</v>
      </c>
      <c r="E32" s="24">
        <v>8674581</v>
      </c>
      <c r="F32" s="23">
        <v>8673487</v>
      </c>
      <c r="G32" s="21">
        <f>D32-E32</f>
        <v>34207417</v>
      </c>
    </row>
    <row r="33" spans="1:7" s="2" customFormat="1" ht="12.75" x14ac:dyDescent="0.2">
      <c r="A33" s="18" t="s">
        <v>38</v>
      </c>
      <c r="B33" s="19">
        <v>6523762</v>
      </c>
      <c r="C33" s="23">
        <v>0</v>
      </c>
      <c r="D33" s="19">
        <f t="shared" si="1"/>
        <v>6523762</v>
      </c>
      <c r="E33" s="24">
        <v>1388216</v>
      </c>
      <c r="F33" s="33">
        <v>1388216</v>
      </c>
      <c r="G33" s="21">
        <f>D33-E33</f>
        <v>5135546</v>
      </c>
    </row>
    <row r="34" spans="1:7" s="2" customFormat="1" ht="12.75" x14ac:dyDescent="0.2">
      <c r="A34" s="18" t="s">
        <v>39</v>
      </c>
      <c r="B34" s="19">
        <v>22891616</v>
      </c>
      <c r="C34" s="23">
        <v>29916</v>
      </c>
      <c r="D34" s="19">
        <f t="shared" si="1"/>
        <v>22921532</v>
      </c>
      <c r="E34" s="24">
        <v>3053906</v>
      </c>
      <c r="F34" s="33">
        <v>2256577</v>
      </c>
      <c r="G34" s="21">
        <f>D34-E34</f>
        <v>19867626</v>
      </c>
    </row>
    <row r="35" spans="1:7" s="2" customFormat="1" ht="12.75" x14ac:dyDescent="0.2">
      <c r="A35" s="18" t="s">
        <v>40</v>
      </c>
      <c r="B35" s="19">
        <v>11554983</v>
      </c>
      <c r="C35" s="20">
        <v>101079</v>
      </c>
      <c r="D35" s="19">
        <f t="shared" si="1"/>
        <v>11656062</v>
      </c>
      <c r="E35" s="19">
        <v>1863320</v>
      </c>
      <c r="F35" s="22">
        <v>1863320</v>
      </c>
      <c r="G35" s="21">
        <f t="shared" si="0"/>
        <v>9792742</v>
      </c>
    </row>
    <row r="36" spans="1:7" s="2" customFormat="1" ht="25.5" x14ac:dyDescent="0.2">
      <c r="A36" s="18" t="s">
        <v>41</v>
      </c>
      <c r="B36" s="19">
        <v>6598824</v>
      </c>
      <c r="C36" s="20">
        <v>31206</v>
      </c>
      <c r="D36" s="19">
        <f t="shared" si="1"/>
        <v>6630030</v>
      </c>
      <c r="E36" s="19">
        <v>1458162</v>
      </c>
      <c r="F36" s="20">
        <v>1397946</v>
      </c>
      <c r="G36" s="21">
        <f t="shared" si="0"/>
        <v>5171868</v>
      </c>
    </row>
    <row r="37" spans="1:7" s="2" customFormat="1" ht="12.75" x14ac:dyDescent="0.2">
      <c r="A37" s="18" t="s">
        <v>42</v>
      </c>
      <c r="B37" s="19">
        <v>5708566</v>
      </c>
      <c r="C37" s="20">
        <v>31775</v>
      </c>
      <c r="D37" s="19">
        <f t="shared" si="1"/>
        <v>5740341</v>
      </c>
      <c r="E37" s="19">
        <v>1049949</v>
      </c>
      <c r="F37" s="20">
        <v>1049949</v>
      </c>
      <c r="G37" s="21">
        <f t="shared" si="0"/>
        <v>4690392</v>
      </c>
    </row>
    <row r="38" spans="1:7" s="2" customFormat="1" ht="12.75" x14ac:dyDescent="0.2">
      <c r="A38" s="18" t="s">
        <v>43</v>
      </c>
      <c r="B38" s="19">
        <v>31141162</v>
      </c>
      <c r="C38" s="20">
        <v>6678394</v>
      </c>
      <c r="D38" s="19">
        <f t="shared" si="1"/>
        <v>37819556</v>
      </c>
      <c r="E38" s="19">
        <v>6350934</v>
      </c>
      <c r="F38" s="22">
        <v>6350934</v>
      </c>
      <c r="G38" s="21">
        <f t="shared" si="0"/>
        <v>31468622</v>
      </c>
    </row>
    <row r="39" spans="1:7" s="2" customFormat="1" ht="12.75" x14ac:dyDescent="0.2">
      <c r="A39" s="18" t="s">
        <v>44</v>
      </c>
      <c r="B39" s="19">
        <v>0</v>
      </c>
      <c r="C39" s="20">
        <v>269603</v>
      </c>
      <c r="D39" s="19">
        <f t="shared" si="1"/>
        <v>269603</v>
      </c>
      <c r="E39" s="19">
        <v>269603</v>
      </c>
      <c r="F39" s="22">
        <v>269603</v>
      </c>
      <c r="G39" s="21">
        <f t="shared" si="0"/>
        <v>0</v>
      </c>
    </row>
    <row r="40" spans="1:7" s="2" customFormat="1" ht="12.75" x14ac:dyDescent="0.2">
      <c r="A40" s="18" t="s">
        <v>45</v>
      </c>
      <c r="B40" s="19">
        <v>2953344</v>
      </c>
      <c r="C40" s="23">
        <v>0</v>
      </c>
      <c r="D40" s="19">
        <f t="shared" si="1"/>
        <v>2953344</v>
      </c>
      <c r="E40" s="19">
        <v>413735</v>
      </c>
      <c r="F40" s="19">
        <v>413735</v>
      </c>
      <c r="G40" s="21">
        <f>D40-E40</f>
        <v>2539609</v>
      </c>
    </row>
    <row r="41" spans="1:7" s="2" customFormat="1" ht="12.75" x14ac:dyDescent="0.2">
      <c r="A41" s="18" t="s">
        <v>46</v>
      </c>
      <c r="B41" s="19">
        <v>1797856380</v>
      </c>
      <c r="C41" s="23">
        <v>0</v>
      </c>
      <c r="D41" s="19">
        <f t="shared" si="1"/>
        <v>1797856380</v>
      </c>
      <c r="E41" s="24">
        <v>498985986</v>
      </c>
      <c r="F41" s="24">
        <v>498985986</v>
      </c>
      <c r="G41" s="21">
        <f>D41-E41</f>
        <v>1298870394</v>
      </c>
    </row>
    <row r="42" spans="1:7" s="2" customFormat="1" ht="12.75" x14ac:dyDescent="0.2">
      <c r="A42" s="18" t="s">
        <v>47</v>
      </c>
      <c r="B42" s="19">
        <v>1415845804</v>
      </c>
      <c r="C42" s="23">
        <v>0</v>
      </c>
      <c r="D42" s="19">
        <f t="shared" si="1"/>
        <v>1415845804</v>
      </c>
      <c r="E42" s="24">
        <v>365058287</v>
      </c>
      <c r="F42" s="33">
        <v>365058287</v>
      </c>
      <c r="G42" s="21">
        <f>D42-E42</f>
        <v>1050787517</v>
      </c>
    </row>
    <row r="43" spans="1:7" s="2" customFormat="1" ht="12.75" x14ac:dyDescent="0.2">
      <c r="A43" s="18" t="s">
        <v>48</v>
      </c>
      <c r="B43" s="19">
        <v>26499519123</v>
      </c>
      <c r="C43" s="23">
        <v>2925964169</v>
      </c>
      <c r="D43" s="19">
        <f t="shared" si="1"/>
        <v>29425483292</v>
      </c>
      <c r="E43" s="24">
        <v>8146424291</v>
      </c>
      <c r="F43" s="33">
        <v>8122421420</v>
      </c>
      <c r="G43" s="21">
        <f>D43-E43</f>
        <v>21279059001</v>
      </c>
    </row>
    <row r="44" spans="1:7" s="2" customFormat="1" ht="12.75" x14ac:dyDescent="0.2">
      <c r="A44" s="34" t="s">
        <v>49</v>
      </c>
      <c r="B44" s="35">
        <v>9613818887</v>
      </c>
      <c r="C44" s="36">
        <v>751047653</v>
      </c>
      <c r="D44" s="35">
        <f t="shared" si="1"/>
        <v>10364866540</v>
      </c>
      <c r="E44" s="37">
        <v>0</v>
      </c>
      <c r="F44" s="37">
        <v>0</v>
      </c>
      <c r="G44" s="38">
        <f t="shared" si="0"/>
        <v>10364866540</v>
      </c>
    </row>
    <row r="45" spans="1:7" s="2" customFormat="1" ht="12.75" x14ac:dyDescent="0.2">
      <c r="A45" s="25" t="s">
        <v>50</v>
      </c>
      <c r="B45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2023-05-18T22:24:35Z</dcterms:created>
  <dcterms:modified xsi:type="dcterms:W3CDTF">2023-05-18T22:24:35Z</dcterms:modified>
</cp:coreProperties>
</file>