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49E3D808-FA97-4970-8E6C-21AE2B93B4D6}" xr6:coauthVersionLast="47" xr6:coauthVersionMax="47" xr10:uidLastSave="{00000000-0000-0000-0000-000000000000}"/>
  <bookViews>
    <workbookView xWindow="-120" yWindow="-120" windowWidth="20730" windowHeight="11160" xr2:uid="{51E0ADF1-F683-4716-AD63-0C5139EE8C7B}"/>
  </bookViews>
  <sheets>
    <sheet name="5 EFE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'5 EFE'!$A$1:$E$77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1" i="1" l="1"/>
  <c r="D65" i="1"/>
  <c r="E66" i="1"/>
  <c r="E65" i="1"/>
  <c r="E60" i="1"/>
  <c r="D60" i="1"/>
  <c r="E58" i="1"/>
  <c r="D58" i="1"/>
  <c r="D54" i="1"/>
  <c r="E49" i="1"/>
  <c r="E54" i="1" s="1"/>
  <c r="D49" i="1"/>
  <c r="E44" i="1"/>
  <c r="D44" i="1"/>
  <c r="E22" i="1"/>
  <c r="D22" i="1"/>
  <c r="E10" i="1"/>
  <c r="E40" i="1" s="1"/>
  <c r="E73" i="1" s="1"/>
  <c r="D10" i="1"/>
  <c r="D40" i="1" s="1"/>
  <c r="D71" i="1" l="1"/>
  <c r="D66" i="1"/>
  <c r="D73" i="1"/>
</calcChain>
</file>

<file path=xl/sharedStrings.xml><?xml version="1.0" encoding="utf-8"?>
<sst xmlns="http://schemas.openxmlformats.org/spreadsheetml/2006/main" count="64" uniqueCount="56">
  <si>
    <t>GOBIERNO CONSTITUCIONAL DEL ESTADO DE CHIAPAS</t>
  </si>
  <si>
    <t>ÓRGANOS AUTÓNOMOS</t>
  </si>
  <si>
    <t>ESTADO DE FLUJOS DE EFECTIVO CONSOLIDADO</t>
  </si>
  <si>
    <t>( Cifras en Pesos )</t>
  </si>
  <si>
    <t>CONCEPTO</t>
  </si>
  <si>
    <t>MAR 2023</t>
  </si>
  <si>
    <t>DIC 2022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</si>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</sst>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9"/>
      <color theme="1"/>
      <name val="Arial"/>
      <family val="2"/>
    </font>
    <font>
      <b/>
      <sz val="7.9"/>
      <color indexed="8"/>
      <name val="Arial"/>
      <family val="2"/>
    </font>
    <font>
      <b/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61">
    <xf numFmtId="0" fontId="0" fillId="0" borderId="0" xfId="0"/>
    <xf numFmtId="0" fontId="4" fillId="0" borderId="0" xfId="1" applyFont="1"/>
    <xf numFmtId="0" fontId="1" fillId="0" borderId="0" xfId="1"/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8" fillId="0" borderId="0" xfId="1" applyFont="1" applyAlignment="1">
      <alignment vertical="top"/>
    </xf>
    <xf numFmtId="164" fontId="8" fillId="0" borderId="0" xfId="1" applyNumberFormat="1" applyFont="1" applyAlignment="1">
      <alignment vertical="top"/>
    </xf>
    <xf numFmtId="0" fontId="9" fillId="4" borderId="0" xfId="1" applyFont="1" applyFill="1" applyAlignment="1">
      <alignment vertical="top"/>
    </xf>
    <xf numFmtId="0" fontId="10" fillId="4" borderId="0" xfId="1" applyFont="1" applyFill="1" applyAlignment="1">
      <alignment vertical="top"/>
    </xf>
    <xf numFmtId="164" fontId="11" fillId="4" borderId="0" xfId="1" applyNumberFormat="1" applyFont="1" applyFill="1" applyAlignment="1">
      <alignment vertical="top"/>
    </xf>
    <xf numFmtId="0" fontId="12" fillId="0" borderId="0" xfId="1" applyFont="1" applyAlignment="1">
      <alignment vertical="top"/>
    </xf>
    <xf numFmtId="0" fontId="10" fillId="5" borderId="0" xfId="1" applyFont="1" applyFill="1" applyAlignment="1">
      <alignment vertical="top"/>
    </xf>
    <xf numFmtId="164" fontId="10" fillId="5" borderId="0" xfId="1" applyNumberFormat="1" applyFont="1" applyFill="1" applyAlignment="1">
      <alignment vertical="top"/>
    </xf>
    <xf numFmtId="0" fontId="13" fillId="0" borderId="0" xfId="1" applyFont="1" applyAlignment="1">
      <alignment vertical="top"/>
    </xf>
    <xf numFmtId="164" fontId="11" fillId="0" borderId="0" xfId="1" applyNumberFormat="1" applyFont="1" applyAlignment="1">
      <alignment vertical="top"/>
    </xf>
    <xf numFmtId="0" fontId="10" fillId="0" borderId="0" xfId="1" applyFont="1" applyAlignment="1">
      <alignment vertical="top"/>
    </xf>
    <xf numFmtId="0" fontId="13" fillId="0" borderId="0" xfId="1" applyFont="1" applyAlignment="1">
      <alignment horizontal="justify" vertical="top" wrapText="1"/>
    </xf>
    <xf numFmtId="164" fontId="13" fillId="0" borderId="0" xfId="1" applyNumberFormat="1" applyFont="1" applyAlignment="1">
      <alignment vertical="top"/>
    </xf>
    <xf numFmtId="0" fontId="14" fillId="0" borderId="0" xfId="1" applyFont="1"/>
    <xf numFmtId="0" fontId="11" fillId="0" borderId="0" xfId="1" applyFont="1" applyAlignment="1">
      <alignment vertical="top"/>
    </xf>
    <xf numFmtId="0" fontId="15" fillId="0" borderId="0" xfId="2" applyFont="1" applyAlignment="1">
      <alignment vertical="top"/>
    </xf>
    <xf numFmtId="0" fontId="16" fillId="0" borderId="0" xfId="1" applyFont="1" applyAlignment="1">
      <alignment vertical="top"/>
    </xf>
    <xf numFmtId="0" fontId="5" fillId="0" borderId="0" xfId="1" applyFont="1" applyAlignment="1">
      <alignment vertical="top"/>
    </xf>
    <xf numFmtId="164" fontId="10" fillId="4" borderId="0" xfId="1" applyNumberFormat="1" applyFont="1" applyFill="1" applyAlignment="1">
      <alignment vertical="top"/>
    </xf>
    <xf numFmtId="0" fontId="0" fillId="0" borderId="0" xfId="1" applyFont="1"/>
    <xf numFmtId="0" fontId="9" fillId="0" borderId="0" xfId="1" applyFont="1" applyAlignment="1">
      <alignment vertical="top"/>
    </xf>
    <xf numFmtId="164" fontId="17" fillId="0" borderId="0" xfId="1" applyNumberFormat="1" applyFont="1" applyAlignment="1">
      <alignment vertical="top"/>
    </xf>
    <xf numFmtId="0" fontId="4" fillId="0" borderId="0" xfId="1" applyFont="1" applyAlignment="1">
      <alignment horizontal="center" wrapText="1"/>
    </xf>
    <xf numFmtId="0" fontId="18" fillId="0" borderId="0" xfId="1" applyFont="1" applyAlignment="1">
      <alignment vertical="top"/>
    </xf>
    <xf numFmtId="164" fontId="10" fillId="0" borderId="0" xfId="1" applyNumberFormat="1" applyFont="1" applyAlignment="1">
      <alignment vertical="top"/>
    </xf>
    <xf numFmtId="0" fontId="9" fillId="4" borderId="4" xfId="1" applyFont="1" applyFill="1" applyBorder="1" applyAlignment="1">
      <alignment vertical="top"/>
    </xf>
    <xf numFmtId="0" fontId="10" fillId="4" borderId="4" xfId="1" applyFont="1" applyFill="1" applyBorder="1" applyAlignment="1">
      <alignment vertical="top"/>
    </xf>
    <xf numFmtId="164" fontId="9" fillId="4" borderId="4" xfId="1" applyNumberFormat="1" applyFont="1" applyFill="1" applyBorder="1" applyAlignment="1">
      <alignment vertical="top"/>
    </xf>
    <xf numFmtId="0" fontId="9" fillId="4" borderId="5" xfId="1" applyFont="1" applyFill="1" applyBorder="1" applyAlignment="1">
      <alignment vertical="top"/>
    </xf>
    <xf numFmtId="0" fontId="10" fillId="4" borderId="5" xfId="1" applyFont="1" applyFill="1" applyBorder="1" applyAlignment="1">
      <alignment vertical="top"/>
    </xf>
    <xf numFmtId="164" fontId="10" fillId="4" borderId="5" xfId="1" applyNumberFormat="1" applyFont="1" applyFill="1" applyBorder="1" applyAlignment="1">
      <alignment vertical="top"/>
    </xf>
    <xf numFmtId="0" fontId="9" fillId="4" borderId="6" xfId="1" applyFont="1" applyFill="1" applyBorder="1" applyAlignment="1">
      <alignment vertical="top"/>
    </xf>
    <xf numFmtId="0" fontId="10" fillId="4" borderId="6" xfId="1" applyFont="1" applyFill="1" applyBorder="1" applyAlignment="1">
      <alignment vertical="top"/>
    </xf>
    <xf numFmtId="164" fontId="10" fillId="4" borderId="6" xfId="1" applyNumberFormat="1" applyFont="1" applyFill="1" applyBorder="1" applyAlignment="1">
      <alignment vertical="top"/>
    </xf>
    <xf numFmtId="0" fontId="12" fillId="0" borderId="7" xfId="1" applyFont="1" applyBorder="1" applyAlignment="1">
      <alignment vertical="top"/>
    </xf>
    <xf numFmtId="0" fontId="12" fillId="0" borderId="0" xfId="2" applyFont="1"/>
    <xf numFmtId="0" fontId="19" fillId="0" borderId="0" xfId="2" applyFont="1"/>
    <xf numFmtId="0" fontId="4" fillId="0" borderId="0" xfId="3"/>
    <xf numFmtId="4" fontId="1" fillId="0" borderId="0" xfId="1" applyNumberFormat="1"/>
    <xf numFmtId="0" fontId="0" fillId="0" borderId="0" xfId="1" applyFont="1" applyAlignment="1">
      <alignment horizontal="right"/>
    </xf>
    <xf numFmtId="0" fontId="8" fillId="0" borderId="0" xfId="3" applyFont="1" applyAlignment="1">
      <alignment horizontal="right"/>
    </xf>
    <xf numFmtId="164" fontId="18" fillId="0" borderId="0" xfId="1" applyNumberFormat="1" applyFont="1" applyAlignment="1">
      <alignment vertical="top"/>
    </xf>
    <xf numFmtId="0" fontId="20" fillId="0" borderId="0" xfId="3" applyFont="1" applyAlignment="1">
      <alignment horizontal="right"/>
    </xf>
    <xf numFmtId="0" fontId="21" fillId="0" borderId="0" xfId="1" applyFont="1" applyAlignment="1">
      <alignment horizontal="center" vertical="center"/>
    </xf>
    <xf numFmtId="0" fontId="22" fillId="0" borderId="0" xfId="1" applyFont="1"/>
    <xf numFmtId="165" fontId="4" fillId="0" borderId="0" xfId="3" applyNumberFormat="1" applyAlignment="1">
      <alignment horizontal="center"/>
    </xf>
    <xf numFmtId="0" fontId="2" fillId="0" borderId="0" xfId="1" applyFont="1" applyAlignment="1">
      <alignment horizontal="right"/>
    </xf>
    <xf numFmtId="165" fontId="14" fillId="0" borderId="0" xfId="3" applyNumberFormat="1" applyFont="1" applyAlignment="1">
      <alignment horizontal="center"/>
    </xf>
    <xf numFmtId="0" fontId="4" fillId="0" borderId="0" xfId="1" applyFont="1" applyAlignment="1">
      <alignment horizontal="center" wrapText="1"/>
    </xf>
    <xf numFmtId="0" fontId="3" fillId="2" borderId="0" xfId="1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</cellXfs>
  <cellStyles count="4">
    <cellStyle name="Normal" xfId="0" builtinId="0"/>
    <cellStyle name="Normal 17" xfId="3" xr:uid="{F109D12C-521B-4F1B-9956-DB4E590A10CC}"/>
    <cellStyle name="Normal 2 2" xfId="2" xr:uid="{E7CBA1ED-82B1-4305-A168-02BF53602949}"/>
    <cellStyle name="Normal 3 2 2 2 3" xfId="1" xr:uid="{AD415017-701B-44A9-BDF6-5B8288717C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A5F5B-D409-45E5-BB9A-22BE06F91778}">
  <sheetPr>
    <tabColor theme="0"/>
    <pageSetUpPr fitToPage="1"/>
  </sheetPr>
  <dimension ref="A1:G90"/>
  <sheetViews>
    <sheetView showGridLines="0" tabSelected="1" workbookViewId="0">
      <selection sqref="A1:G99"/>
    </sheetView>
  </sheetViews>
  <sheetFormatPr baseColWidth="10" defaultRowHeight="15" x14ac:dyDescent="0.25"/>
  <cols>
    <col min="1" max="1" width="5.7109375" style="2" customWidth="1"/>
    <col min="2" max="2" width="6.7109375" style="2" customWidth="1"/>
    <col min="3" max="3" width="112.140625" style="2" customWidth="1"/>
    <col min="4" max="5" width="19.28515625" style="2" customWidth="1"/>
    <col min="6" max="7" width="11.42578125" style="44"/>
  </cols>
  <sheetData>
    <row r="1" spans="1:6" s="2" customFormat="1" ht="13.5" customHeight="1" x14ac:dyDescent="0.25">
      <c r="A1" s="56" t="s">
        <v>0</v>
      </c>
      <c r="B1" s="56"/>
      <c r="C1" s="56"/>
      <c r="D1" s="56"/>
      <c r="E1" s="56"/>
      <c r="F1" s="1"/>
    </row>
    <row r="2" spans="1:6" s="2" customFormat="1" ht="13.5" customHeight="1" x14ac:dyDescent="0.25">
      <c r="A2" s="56" t="s">
        <v>1</v>
      </c>
      <c r="B2" s="56"/>
      <c r="C2" s="56"/>
      <c r="D2" s="56"/>
      <c r="E2" s="56"/>
      <c r="F2" s="1"/>
    </row>
    <row r="3" spans="1:6" s="2" customFormat="1" ht="13.5" customHeight="1" x14ac:dyDescent="0.25">
      <c r="A3" s="56" t="s">
        <v>2</v>
      </c>
      <c r="B3" s="56"/>
      <c r="C3" s="56"/>
      <c r="D3" s="56"/>
      <c r="E3" s="56"/>
      <c r="F3" s="1"/>
    </row>
    <row r="4" spans="1:6" s="2" customFormat="1" ht="13.5" customHeight="1" x14ac:dyDescent="0.25">
      <c r="A4" s="57" t="s">
        <v>55</v>
      </c>
      <c r="B4" s="57"/>
      <c r="C4" s="57"/>
      <c r="D4" s="57"/>
      <c r="E4" s="57"/>
      <c r="F4" s="1"/>
    </row>
    <row r="5" spans="1:6" s="2" customFormat="1" ht="13.5" customHeight="1" x14ac:dyDescent="0.25">
      <c r="A5" s="58" t="s">
        <v>3</v>
      </c>
      <c r="B5" s="58"/>
      <c r="C5" s="58"/>
      <c r="D5" s="58"/>
      <c r="E5" s="58"/>
      <c r="F5" s="1"/>
    </row>
    <row r="6" spans="1:6" s="6" customFormat="1" ht="18.75" customHeight="1" x14ac:dyDescent="0.25">
      <c r="A6" s="59" t="s">
        <v>4</v>
      </c>
      <c r="B6" s="60"/>
      <c r="C6" s="60"/>
      <c r="D6" s="3" t="s">
        <v>5</v>
      </c>
      <c r="E6" s="4" t="s">
        <v>6</v>
      </c>
      <c r="F6" s="5"/>
    </row>
    <row r="7" spans="1:6" s="2" customFormat="1" ht="5.0999999999999996" customHeight="1" x14ac:dyDescent="0.25">
      <c r="A7" s="7"/>
      <c r="B7" s="7"/>
      <c r="C7" s="7"/>
      <c r="D7" s="8"/>
      <c r="E7" s="8"/>
      <c r="F7" s="1"/>
    </row>
    <row r="8" spans="1:6" s="1" customFormat="1" x14ac:dyDescent="0.2">
      <c r="A8" s="9" t="s">
        <v>7</v>
      </c>
      <c r="B8" s="10"/>
      <c r="C8" s="10"/>
      <c r="D8" s="11"/>
      <c r="E8" s="11"/>
    </row>
    <row r="9" spans="1:6" s="2" customFormat="1" ht="5.0999999999999996" customHeight="1" x14ac:dyDescent="0.25">
      <c r="A9" s="12"/>
      <c r="B9" s="12"/>
      <c r="C9" s="12"/>
      <c r="D9" s="8"/>
      <c r="E9" s="8"/>
      <c r="F9" s="1"/>
    </row>
    <row r="10" spans="1:6" s="1" customFormat="1" ht="12.75" x14ac:dyDescent="0.2">
      <c r="A10" s="13"/>
      <c r="B10" s="13" t="s">
        <v>8</v>
      </c>
      <c r="C10" s="13"/>
      <c r="D10" s="14">
        <f>SUM(D11:D20)</f>
        <v>1295960691</v>
      </c>
      <c r="E10" s="14">
        <f>SUM(E11:E20)</f>
        <v>4829322990</v>
      </c>
    </row>
    <row r="11" spans="1:6" s="1" customFormat="1" ht="12.75" x14ac:dyDescent="0.2">
      <c r="A11" s="15"/>
      <c r="B11" s="15"/>
      <c r="C11" s="15" t="s">
        <v>9</v>
      </c>
      <c r="D11" s="16">
        <v>0</v>
      </c>
      <c r="E11" s="16">
        <v>0</v>
      </c>
    </row>
    <row r="12" spans="1:6" s="1" customFormat="1" ht="12.75" x14ac:dyDescent="0.2">
      <c r="A12" s="15"/>
      <c r="B12" s="15"/>
      <c r="C12" s="15" t="s">
        <v>10</v>
      </c>
      <c r="D12" s="16">
        <v>0</v>
      </c>
      <c r="E12" s="16">
        <v>0</v>
      </c>
    </row>
    <row r="13" spans="1:6" s="1" customFormat="1" ht="12.75" customHeight="1" x14ac:dyDescent="0.2">
      <c r="A13" s="15"/>
      <c r="B13" s="15"/>
      <c r="C13" s="15" t="s">
        <v>11</v>
      </c>
      <c r="D13" s="16">
        <v>0</v>
      </c>
      <c r="E13" s="16">
        <v>0</v>
      </c>
    </row>
    <row r="14" spans="1:6" s="1" customFormat="1" ht="12.75" x14ac:dyDescent="0.2">
      <c r="A14" s="15"/>
      <c r="B14" s="15"/>
      <c r="C14" s="15" t="s">
        <v>12</v>
      </c>
      <c r="D14" s="16">
        <v>0</v>
      </c>
      <c r="E14" s="16">
        <v>0</v>
      </c>
    </row>
    <row r="15" spans="1:6" s="1" customFormat="1" ht="12.75" x14ac:dyDescent="0.2">
      <c r="A15" s="15"/>
      <c r="B15" s="15"/>
      <c r="C15" s="15" t="s">
        <v>13</v>
      </c>
      <c r="D15" s="16">
        <v>0</v>
      </c>
      <c r="E15" s="16">
        <v>0</v>
      </c>
    </row>
    <row r="16" spans="1:6" s="1" customFormat="1" ht="12.75" x14ac:dyDescent="0.2">
      <c r="A16" s="15"/>
      <c r="B16" s="15"/>
      <c r="C16" s="15" t="s">
        <v>14</v>
      </c>
      <c r="D16" s="16">
        <v>0</v>
      </c>
      <c r="E16" s="16">
        <v>0</v>
      </c>
    </row>
    <row r="17" spans="1:5" s="1" customFormat="1" ht="12.75" x14ac:dyDescent="0.2">
      <c r="A17" s="15"/>
      <c r="B17" s="15"/>
      <c r="C17" s="15" t="s">
        <v>15</v>
      </c>
      <c r="D17" s="16">
        <v>58705110</v>
      </c>
      <c r="E17" s="16">
        <v>179749619</v>
      </c>
    </row>
    <row r="18" spans="1:5" s="1" customFormat="1" ht="12.75" x14ac:dyDescent="0.2">
      <c r="A18" s="17"/>
      <c r="B18" s="17"/>
      <c r="C18" s="18" t="s">
        <v>16</v>
      </c>
      <c r="D18" s="16">
        <v>0</v>
      </c>
      <c r="E18" s="19">
        <v>0</v>
      </c>
    </row>
    <row r="19" spans="1:5" s="1" customFormat="1" ht="12.75" x14ac:dyDescent="0.2">
      <c r="A19" s="17"/>
      <c r="B19" s="17"/>
      <c r="C19" s="15" t="s">
        <v>17</v>
      </c>
      <c r="D19" s="16">
        <v>1233010273</v>
      </c>
      <c r="E19" s="19">
        <v>4634242116</v>
      </c>
    </row>
    <row r="20" spans="1:5" s="20" customFormat="1" ht="12.75" x14ac:dyDescent="0.2">
      <c r="A20" s="17"/>
      <c r="B20" s="17"/>
      <c r="C20" s="15" t="s">
        <v>18</v>
      </c>
      <c r="D20" s="16">
        <v>4245308</v>
      </c>
      <c r="E20" s="16">
        <v>15331255</v>
      </c>
    </row>
    <row r="21" spans="1:5" s="1" customFormat="1" ht="5.25" customHeight="1" x14ac:dyDescent="0.2">
      <c r="A21" s="17"/>
      <c r="B21" s="17"/>
      <c r="C21" s="17"/>
      <c r="D21" s="16"/>
      <c r="E21" s="16"/>
    </row>
    <row r="22" spans="1:5" s="1" customFormat="1" ht="12.75" x14ac:dyDescent="0.2">
      <c r="A22" s="13"/>
      <c r="B22" s="13" t="s">
        <v>19</v>
      </c>
      <c r="C22" s="13"/>
      <c r="D22" s="14">
        <f>SUM(D23:D38)</f>
        <v>821172642</v>
      </c>
      <c r="E22" s="14">
        <f>SUM(E23:E38)</f>
        <v>4803057672</v>
      </c>
    </row>
    <row r="23" spans="1:5" s="5" customFormat="1" ht="12.75" x14ac:dyDescent="0.25">
      <c r="A23" s="17"/>
      <c r="B23" s="17"/>
      <c r="C23" s="15" t="s">
        <v>20</v>
      </c>
      <c r="D23" s="19">
        <v>628341561</v>
      </c>
      <c r="E23" s="19">
        <v>3040492360</v>
      </c>
    </row>
    <row r="24" spans="1:5" s="5" customFormat="1" ht="12.75" x14ac:dyDescent="0.25">
      <c r="A24" s="17"/>
      <c r="B24" s="17"/>
      <c r="C24" s="15" t="s">
        <v>21</v>
      </c>
      <c r="D24" s="19">
        <v>17738956</v>
      </c>
      <c r="E24" s="19">
        <v>142068523</v>
      </c>
    </row>
    <row r="25" spans="1:5" s="5" customFormat="1" ht="12.75" x14ac:dyDescent="0.25">
      <c r="A25" s="17"/>
      <c r="B25" s="17"/>
      <c r="C25" s="15" t="s">
        <v>22</v>
      </c>
      <c r="D25" s="19">
        <v>126051811</v>
      </c>
      <c r="E25" s="19">
        <v>1345508317</v>
      </c>
    </row>
    <row r="26" spans="1:5" s="1" customFormat="1" ht="12.75" x14ac:dyDescent="0.2">
      <c r="A26" s="21"/>
      <c r="B26" s="21"/>
      <c r="C26" s="15" t="s">
        <v>23</v>
      </c>
      <c r="D26" s="16">
        <v>15000</v>
      </c>
      <c r="E26" s="16">
        <v>0</v>
      </c>
    </row>
    <row r="27" spans="1:5" s="1" customFormat="1" ht="12.75" x14ac:dyDescent="0.2">
      <c r="A27" s="21"/>
      <c r="B27" s="21"/>
      <c r="C27" s="15" t="s">
        <v>24</v>
      </c>
      <c r="D27" s="16">
        <v>0</v>
      </c>
      <c r="E27" s="16">
        <v>0</v>
      </c>
    </row>
    <row r="28" spans="1:5" s="1" customFormat="1" ht="12.75" x14ac:dyDescent="0.2">
      <c r="A28" s="21"/>
      <c r="B28" s="21"/>
      <c r="C28" s="15" t="s">
        <v>25</v>
      </c>
      <c r="D28" s="16">
        <v>416966</v>
      </c>
      <c r="E28" s="16">
        <v>29215854</v>
      </c>
    </row>
    <row r="29" spans="1:5" s="1" customFormat="1" ht="12.75" x14ac:dyDescent="0.2">
      <c r="A29" s="21"/>
      <c r="B29" s="21"/>
      <c r="C29" s="15" t="s">
        <v>26</v>
      </c>
      <c r="D29" s="16">
        <v>42186078</v>
      </c>
      <c r="E29" s="16">
        <v>162006973</v>
      </c>
    </row>
    <row r="30" spans="1:5" s="1" customFormat="1" ht="12.75" x14ac:dyDescent="0.2">
      <c r="A30" s="21"/>
      <c r="B30" s="21"/>
      <c r="C30" s="15" t="s">
        <v>27</v>
      </c>
      <c r="D30" s="16">
        <v>0</v>
      </c>
      <c r="E30" s="16">
        <v>0</v>
      </c>
    </row>
    <row r="31" spans="1:5" s="1" customFormat="1" ht="12.75" x14ac:dyDescent="0.2">
      <c r="A31" s="21"/>
      <c r="B31" s="21"/>
      <c r="C31" s="22" t="s">
        <v>28</v>
      </c>
      <c r="D31" s="16">
        <v>0</v>
      </c>
      <c r="E31" s="16">
        <v>0</v>
      </c>
    </row>
    <row r="32" spans="1:5" s="1" customFormat="1" ht="12.75" customHeight="1" x14ac:dyDescent="0.2">
      <c r="A32" s="21"/>
      <c r="B32" s="21"/>
      <c r="C32" s="22" t="s">
        <v>29</v>
      </c>
      <c r="D32" s="16">
        <v>0</v>
      </c>
      <c r="E32" s="16">
        <v>0</v>
      </c>
    </row>
    <row r="33" spans="1:7" s="1" customFormat="1" ht="12.75" customHeight="1" x14ac:dyDescent="0.2">
      <c r="A33" s="21"/>
      <c r="B33" s="21"/>
      <c r="C33" s="22" t="s">
        <v>30</v>
      </c>
      <c r="D33" s="16">
        <v>0</v>
      </c>
      <c r="E33" s="16">
        <v>0</v>
      </c>
    </row>
    <row r="34" spans="1:7" s="1" customFormat="1" ht="12.75" customHeight="1" x14ac:dyDescent="0.2">
      <c r="A34" s="21"/>
      <c r="B34" s="21"/>
      <c r="C34" s="22" t="s">
        <v>31</v>
      </c>
      <c r="D34" s="16">
        <v>0</v>
      </c>
      <c r="E34" s="16">
        <v>0</v>
      </c>
    </row>
    <row r="35" spans="1:7" s="1" customFormat="1" ht="12.75" x14ac:dyDescent="0.2">
      <c r="A35" s="21"/>
      <c r="B35" s="21"/>
      <c r="C35" s="15" t="s">
        <v>32</v>
      </c>
      <c r="D35" s="16">
        <v>0</v>
      </c>
      <c r="E35" s="16">
        <v>0</v>
      </c>
    </row>
    <row r="36" spans="1:7" s="1" customFormat="1" ht="12.75" x14ac:dyDescent="0.2">
      <c r="A36" s="21"/>
      <c r="B36" s="21"/>
      <c r="C36" s="15" t="s">
        <v>33</v>
      </c>
      <c r="D36" s="16">
        <v>0</v>
      </c>
      <c r="E36" s="16">
        <v>0</v>
      </c>
    </row>
    <row r="37" spans="1:7" s="1" customFormat="1" ht="12.75" x14ac:dyDescent="0.2">
      <c r="A37" s="21"/>
      <c r="B37" s="21"/>
      <c r="C37" s="15" t="s">
        <v>34</v>
      </c>
      <c r="D37" s="16">
        <v>0</v>
      </c>
      <c r="E37" s="16">
        <v>0</v>
      </c>
    </row>
    <row r="38" spans="1:7" s="1" customFormat="1" ht="12.75" x14ac:dyDescent="0.2">
      <c r="A38" s="23"/>
      <c r="B38" s="23"/>
      <c r="C38" s="24" t="s">
        <v>35</v>
      </c>
      <c r="D38" s="16">
        <v>6422270</v>
      </c>
      <c r="E38" s="16">
        <v>83765645</v>
      </c>
    </row>
    <row r="39" spans="1:7" s="2" customFormat="1" ht="5.0999999999999996" customHeight="1" x14ac:dyDescent="0.25">
      <c r="A39" s="7"/>
      <c r="B39" s="7"/>
      <c r="C39" s="7"/>
      <c r="D39" s="8"/>
      <c r="E39" s="8"/>
      <c r="F39" s="1"/>
    </row>
    <row r="40" spans="1:7" s="2" customFormat="1" x14ac:dyDescent="0.25">
      <c r="A40" s="9" t="s">
        <v>36</v>
      </c>
      <c r="B40" s="10"/>
      <c r="C40" s="10"/>
      <c r="D40" s="25">
        <f>SUM(D10-D22)</f>
        <v>474788049</v>
      </c>
      <c r="E40" s="25">
        <f>SUM(E10-E22)</f>
        <v>26265318</v>
      </c>
      <c r="F40" s="20"/>
      <c r="G40" s="26"/>
    </row>
    <row r="41" spans="1:7" s="2" customFormat="1" x14ac:dyDescent="0.25">
      <c r="A41" s="12"/>
      <c r="B41" s="12"/>
      <c r="C41" s="12"/>
      <c r="D41" s="8"/>
      <c r="E41" s="8"/>
      <c r="F41" s="1"/>
    </row>
    <row r="42" spans="1:7" s="1" customFormat="1" x14ac:dyDescent="0.2">
      <c r="A42" s="9" t="s">
        <v>37</v>
      </c>
      <c r="B42" s="10"/>
      <c r="C42" s="10"/>
      <c r="D42" s="11"/>
      <c r="E42" s="11"/>
    </row>
    <row r="43" spans="1:7" s="1" customFormat="1" x14ac:dyDescent="0.2">
      <c r="A43" s="27"/>
      <c r="B43" s="17"/>
      <c r="C43" s="17"/>
      <c r="D43" s="28"/>
      <c r="E43" s="28"/>
    </row>
    <row r="44" spans="1:7" s="1" customFormat="1" ht="12.75" x14ac:dyDescent="0.2">
      <c r="A44" s="13"/>
      <c r="B44" s="13" t="s">
        <v>8</v>
      </c>
      <c r="C44" s="13"/>
      <c r="D44" s="14">
        <f>SUM(D45:D47)</f>
        <v>64812688</v>
      </c>
      <c r="E44" s="14">
        <f>SUM(E45:E47)</f>
        <v>995017907</v>
      </c>
    </row>
    <row r="45" spans="1:7" s="1" customFormat="1" ht="12.75" x14ac:dyDescent="0.2">
      <c r="A45" s="15"/>
      <c r="B45" s="15"/>
      <c r="C45" s="15" t="s">
        <v>38</v>
      </c>
      <c r="D45" s="16">
        <v>0</v>
      </c>
      <c r="E45" s="16">
        <v>363094047</v>
      </c>
      <c r="F45" s="55"/>
      <c r="G45" s="55"/>
    </row>
    <row r="46" spans="1:7" s="1" customFormat="1" ht="12.75" x14ac:dyDescent="0.2">
      <c r="A46" s="15"/>
      <c r="B46" s="15"/>
      <c r="C46" s="15" t="s">
        <v>39</v>
      </c>
      <c r="D46" s="16">
        <v>6277877</v>
      </c>
      <c r="E46" s="16">
        <v>0</v>
      </c>
      <c r="F46" s="29"/>
      <c r="G46" s="29"/>
    </row>
    <row r="47" spans="1:7" s="1" customFormat="1" ht="12.75" x14ac:dyDescent="0.2">
      <c r="A47" s="15"/>
      <c r="B47" s="15"/>
      <c r="C47" s="15" t="s">
        <v>40</v>
      </c>
      <c r="D47" s="16">
        <v>58534811</v>
      </c>
      <c r="E47" s="16">
        <v>631923860</v>
      </c>
      <c r="F47" s="55"/>
      <c r="G47" s="55"/>
    </row>
    <row r="48" spans="1:7" s="1" customFormat="1" ht="5.0999999999999996" customHeight="1" x14ac:dyDescent="0.2">
      <c r="A48" s="21"/>
      <c r="B48" s="21"/>
      <c r="C48" s="21"/>
      <c r="D48" s="16"/>
      <c r="E48" s="16"/>
    </row>
    <row r="49" spans="1:7" s="1" customFormat="1" ht="12.75" x14ac:dyDescent="0.2">
      <c r="A49" s="13"/>
      <c r="B49" s="13" t="s">
        <v>19</v>
      </c>
      <c r="C49" s="13"/>
      <c r="D49" s="14">
        <f>SUM(D50:D52)</f>
        <v>228312172</v>
      </c>
      <c r="E49" s="14">
        <f>SUM(E50:E52)</f>
        <v>776327329</v>
      </c>
    </row>
    <row r="50" spans="1:7" s="1" customFormat="1" ht="12.75" x14ac:dyDescent="0.2">
      <c r="A50" s="15"/>
      <c r="B50" s="15"/>
      <c r="C50" s="15" t="s">
        <v>38</v>
      </c>
      <c r="D50" s="16">
        <v>4507363</v>
      </c>
      <c r="E50" s="16">
        <v>450841547</v>
      </c>
    </row>
    <row r="51" spans="1:7" s="1" customFormat="1" ht="12.75" x14ac:dyDescent="0.2">
      <c r="A51" s="15"/>
      <c r="B51" s="15"/>
      <c r="C51" s="15" t="s">
        <v>39</v>
      </c>
      <c r="D51" s="16">
        <v>19134090</v>
      </c>
      <c r="E51" s="16">
        <v>223378654</v>
      </c>
    </row>
    <row r="52" spans="1:7" s="1" customFormat="1" ht="12.75" x14ac:dyDescent="0.2">
      <c r="A52" s="15"/>
      <c r="B52" s="15"/>
      <c r="C52" s="15" t="s">
        <v>41</v>
      </c>
      <c r="D52" s="16">
        <v>204670719</v>
      </c>
      <c r="E52" s="16">
        <v>102107128</v>
      </c>
    </row>
    <row r="53" spans="1:7" s="2" customFormat="1" x14ac:dyDescent="0.25">
      <c r="A53" s="30"/>
      <c r="B53" s="30"/>
      <c r="C53" s="30"/>
      <c r="D53" s="8"/>
      <c r="E53" s="8"/>
      <c r="F53" s="1"/>
    </row>
    <row r="54" spans="1:7" s="2" customFormat="1" x14ac:dyDescent="0.25">
      <c r="A54" s="9" t="s">
        <v>42</v>
      </c>
      <c r="B54" s="10"/>
      <c r="C54" s="10"/>
      <c r="D54" s="25">
        <f>SUM(D44-D49)</f>
        <v>-163499484</v>
      </c>
      <c r="E54" s="25">
        <f>SUM(E44-E49)</f>
        <v>218690578</v>
      </c>
      <c r="F54" s="20"/>
      <c r="G54" s="26"/>
    </row>
    <row r="55" spans="1:7" s="2" customFormat="1" x14ac:dyDescent="0.25">
      <c r="A55" s="7"/>
      <c r="B55" s="7"/>
      <c r="C55" s="7"/>
      <c r="D55" s="8"/>
      <c r="E55" s="8"/>
      <c r="F55" s="1"/>
    </row>
    <row r="56" spans="1:7" s="1" customFormat="1" x14ac:dyDescent="0.2">
      <c r="A56" s="9" t="s">
        <v>43</v>
      </c>
      <c r="B56" s="10"/>
      <c r="C56" s="10"/>
      <c r="D56" s="11"/>
      <c r="E56" s="11"/>
    </row>
    <row r="57" spans="1:7" s="1" customFormat="1" x14ac:dyDescent="0.2">
      <c r="A57" s="27"/>
      <c r="B57" s="17"/>
      <c r="C57" s="17"/>
      <c r="D57" s="16"/>
      <c r="E57" s="16"/>
    </row>
    <row r="58" spans="1:7" s="1" customFormat="1" ht="12.75" x14ac:dyDescent="0.2">
      <c r="A58" s="13"/>
      <c r="B58" s="13" t="s">
        <v>8</v>
      </c>
      <c r="C58" s="13"/>
      <c r="D58" s="14">
        <f>SUM(D61:D63)</f>
        <v>160986768</v>
      </c>
      <c r="E58" s="14">
        <f>SUM(E61:E63)</f>
        <v>1092770</v>
      </c>
    </row>
    <row r="59" spans="1:7" s="1" customFormat="1" ht="12.75" customHeight="1" x14ac:dyDescent="0.2">
      <c r="B59" s="17"/>
      <c r="C59" s="17"/>
      <c r="D59" s="31"/>
      <c r="E59" s="31"/>
    </row>
    <row r="60" spans="1:7" s="1" customFormat="1" ht="12.75" x14ac:dyDescent="0.2">
      <c r="B60" s="15"/>
      <c r="C60" s="15" t="s">
        <v>44</v>
      </c>
      <c r="D60" s="31">
        <f>SUM(D61)</f>
        <v>0</v>
      </c>
      <c r="E60" s="31">
        <f>SUM(E61:E61)</f>
        <v>0</v>
      </c>
    </row>
    <row r="61" spans="1:7" s="1" customFormat="1" ht="12.75" x14ac:dyDescent="0.2">
      <c r="B61" s="17"/>
      <c r="C61" s="15" t="s">
        <v>45</v>
      </c>
      <c r="D61" s="16">
        <v>0</v>
      </c>
      <c r="E61" s="16">
        <v>0</v>
      </c>
    </row>
    <row r="62" spans="1:7" s="1" customFormat="1" ht="12.75" x14ac:dyDescent="0.2">
      <c r="B62" s="17"/>
      <c r="C62" s="15" t="s">
        <v>46</v>
      </c>
      <c r="D62" s="16">
        <v>0</v>
      </c>
      <c r="E62" s="16">
        <v>0</v>
      </c>
    </row>
    <row r="63" spans="1:7" s="1" customFormat="1" ht="12.75" x14ac:dyDescent="0.2">
      <c r="B63" s="15"/>
      <c r="C63" s="15" t="s">
        <v>47</v>
      </c>
      <c r="D63" s="16">
        <v>160986768</v>
      </c>
      <c r="E63" s="16">
        <v>1092770</v>
      </c>
    </row>
    <row r="64" spans="1:7" s="1" customFormat="1" ht="5.0999999999999996" customHeight="1" x14ac:dyDescent="0.2">
      <c r="B64" s="17"/>
      <c r="C64" s="17"/>
      <c r="D64" s="16"/>
      <c r="E64" s="16"/>
    </row>
    <row r="65" spans="1:7" s="1" customFormat="1" ht="12.75" x14ac:dyDescent="0.2">
      <c r="A65" s="13"/>
      <c r="B65" s="13" t="s">
        <v>19</v>
      </c>
      <c r="C65" s="13"/>
      <c r="D65" s="14">
        <f>SUM(D67:D69)</f>
        <v>56582868</v>
      </c>
      <c r="E65" s="14">
        <f>E66+E69</f>
        <v>265194496</v>
      </c>
    </row>
    <row r="66" spans="1:7" s="1" customFormat="1" ht="12.75" x14ac:dyDescent="0.2">
      <c r="A66" s="15"/>
      <c r="C66" s="15" t="s">
        <v>48</v>
      </c>
      <c r="D66" s="31">
        <f>SUM(D67:D67)</f>
        <v>0</v>
      </c>
      <c r="E66" s="31">
        <f>SUM(E67:E67)</f>
        <v>0</v>
      </c>
    </row>
    <row r="67" spans="1:7" s="1" customFormat="1" ht="12.75" x14ac:dyDescent="0.2">
      <c r="A67" s="17"/>
      <c r="B67" s="17"/>
      <c r="C67" s="15" t="s">
        <v>45</v>
      </c>
      <c r="D67" s="16">
        <v>0</v>
      </c>
      <c r="E67" s="16">
        <v>0</v>
      </c>
    </row>
    <row r="68" spans="1:7" s="1" customFormat="1" ht="12.75" x14ac:dyDescent="0.2">
      <c r="B68" s="17"/>
      <c r="C68" s="15" t="s">
        <v>46</v>
      </c>
      <c r="D68" s="16">
        <v>0</v>
      </c>
      <c r="E68" s="16">
        <v>0</v>
      </c>
    </row>
    <row r="69" spans="1:7" s="1" customFormat="1" ht="12.75" x14ac:dyDescent="0.2">
      <c r="A69" s="15"/>
      <c r="B69" s="15"/>
      <c r="C69" s="15" t="s">
        <v>49</v>
      </c>
      <c r="D69" s="16">
        <v>56582868</v>
      </c>
      <c r="E69" s="16">
        <v>265194496</v>
      </c>
    </row>
    <row r="70" spans="1:7" s="2" customFormat="1" ht="5.0999999999999996" customHeight="1" x14ac:dyDescent="0.25">
      <c r="A70" s="12"/>
      <c r="B70" s="12"/>
      <c r="C70" s="12"/>
      <c r="D70" s="8"/>
      <c r="E70" s="8"/>
      <c r="F70" s="1"/>
    </row>
    <row r="71" spans="1:7" s="2" customFormat="1" x14ac:dyDescent="0.25">
      <c r="A71" s="9" t="s">
        <v>50</v>
      </c>
      <c r="B71" s="10"/>
      <c r="C71" s="10"/>
      <c r="D71" s="25">
        <f>D58-D65</f>
        <v>104403900</v>
      </c>
      <c r="E71" s="25">
        <f>E58-E65</f>
        <v>-264101726</v>
      </c>
      <c r="F71" s="20"/>
      <c r="G71" s="26"/>
    </row>
    <row r="72" spans="1:7" s="1" customFormat="1" ht="12.75" x14ac:dyDescent="0.2">
      <c r="A72" s="17"/>
      <c r="B72" s="17"/>
      <c r="C72" s="17"/>
      <c r="D72" s="16"/>
      <c r="E72" s="16"/>
    </row>
    <row r="73" spans="1:7" s="2" customFormat="1" ht="15.75" thickBot="1" x14ac:dyDescent="0.3">
      <c r="A73" s="32" t="s">
        <v>51</v>
      </c>
      <c r="B73" s="33"/>
      <c r="C73" s="33"/>
      <c r="D73" s="34">
        <f>D40+D54+D71</f>
        <v>415692465</v>
      </c>
      <c r="E73" s="34">
        <f>E40+E54+E71</f>
        <v>-19145830</v>
      </c>
      <c r="F73" s="1"/>
    </row>
    <row r="74" spans="1:7" s="1" customFormat="1" ht="15.75" thickBot="1" x14ac:dyDescent="0.25">
      <c r="A74" s="35" t="s">
        <v>52</v>
      </c>
      <c r="B74" s="36"/>
      <c r="C74" s="36"/>
      <c r="D74" s="37">
        <v>433384358</v>
      </c>
      <c r="E74" s="37">
        <v>986953251</v>
      </c>
    </row>
    <row r="75" spans="1:7" s="1" customFormat="1" x14ac:dyDescent="0.2">
      <c r="A75" s="38" t="s">
        <v>53</v>
      </c>
      <c r="B75" s="39"/>
      <c r="C75" s="39"/>
      <c r="D75" s="40">
        <v>847982641</v>
      </c>
      <c r="E75" s="40">
        <v>452530188</v>
      </c>
    </row>
    <row r="76" spans="1:7" s="2" customFormat="1" ht="4.5" customHeight="1" x14ac:dyDescent="0.25">
      <c r="A76" s="41"/>
      <c r="B76" s="41"/>
      <c r="C76" s="41"/>
      <c r="D76" s="41"/>
      <c r="E76" s="41"/>
      <c r="F76" s="1"/>
    </row>
    <row r="77" spans="1:7" s="2" customFormat="1" ht="12.75" customHeight="1" x14ac:dyDescent="0.25">
      <c r="A77" s="42" t="s">
        <v>54</v>
      </c>
      <c r="B77" s="43"/>
      <c r="C77" s="43"/>
      <c r="F77" s="1"/>
    </row>
    <row r="78" spans="1:7" s="44" customFormat="1" x14ac:dyDescent="0.25">
      <c r="A78" s="2"/>
      <c r="B78" s="2"/>
      <c r="C78" s="2"/>
      <c r="F78" s="1"/>
      <c r="G78" s="2"/>
    </row>
    <row r="79" spans="1:7" s="44" customFormat="1" x14ac:dyDescent="0.25">
      <c r="A79" s="2"/>
      <c r="B79" s="2"/>
      <c r="C79" s="2"/>
      <c r="D79" s="45"/>
      <c r="E79" s="45"/>
      <c r="F79" s="1"/>
      <c r="G79" s="2"/>
    </row>
    <row r="80" spans="1:7" s="44" customFormat="1" x14ac:dyDescent="0.25">
      <c r="A80" s="2"/>
      <c r="B80" s="2"/>
      <c r="C80" s="46"/>
      <c r="D80" s="45"/>
      <c r="E80" s="45"/>
      <c r="F80" s="1"/>
      <c r="G80" s="2"/>
    </row>
    <row r="81" spans="1:7" s="44" customFormat="1" x14ac:dyDescent="0.25">
      <c r="A81" s="2"/>
      <c r="B81" s="2"/>
      <c r="C81" s="47"/>
      <c r="D81" s="48"/>
      <c r="E81" s="48"/>
      <c r="F81" s="1"/>
      <c r="G81" s="2"/>
    </row>
    <row r="82" spans="1:7" s="44" customFormat="1" x14ac:dyDescent="0.25">
      <c r="A82" s="2"/>
      <c r="B82" s="2"/>
      <c r="C82" s="49"/>
      <c r="D82" s="48"/>
      <c r="E82" s="48"/>
      <c r="F82" s="1"/>
      <c r="G82" s="2"/>
    </row>
    <row r="83" spans="1:7" s="44" customFormat="1" x14ac:dyDescent="0.25">
      <c r="A83" s="2"/>
      <c r="B83" s="2"/>
      <c r="C83" s="2"/>
      <c r="D83" s="50"/>
      <c r="E83" s="51"/>
      <c r="F83" s="1"/>
      <c r="G83" s="2"/>
    </row>
    <row r="84" spans="1:7" s="44" customFormat="1" x14ac:dyDescent="0.25">
      <c r="A84" s="2"/>
      <c r="B84" s="2"/>
      <c r="C84" s="2"/>
    </row>
    <row r="87" spans="1:7" x14ac:dyDescent="0.25">
      <c r="C87" s="46"/>
      <c r="D87" s="52"/>
    </row>
    <row r="88" spans="1:7" x14ac:dyDescent="0.25">
      <c r="C88" s="46"/>
      <c r="D88" s="52"/>
    </row>
    <row r="89" spans="1:7" x14ac:dyDescent="0.25">
      <c r="C89" s="46"/>
      <c r="D89" s="52"/>
    </row>
    <row r="90" spans="1:7" x14ac:dyDescent="0.25">
      <c r="C90" s="53"/>
      <c r="D90" s="54"/>
    </row>
  </sheetData>
  <mergeCells count="8">
    <mergeCell ref="F45:G45"/>
    <mergeCell ref="F47:G47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2023-05-29T20:08:42Z</dcterms:created>
  <dcterms:modified xsi:type="dcterms:W3CDTF">2023-05-29T20:10:40Z</dcterms:modified>
</cp:coreProperties>
</file>