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96E172DB-BD0E-4C82-9CB0-90B7B7001DDD}" xr6:coauthVersionLast="40" xr6:coauthVersionMax="40" xr10:uidLastSave="{00000000-0000-0000-0000-000000000000}"/>
  <bookViews>
    <workbookView xWindow="0" yWindow="0" windowWidth="25200" windowHeight="11175" xr2:uid="{6A4AF78B-3629-4FE1-8130-9AD7C15EAB20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F23" i="1"/>
  <c r="I23" i="1" s="1"/>
  <c r="F22" i="1"/>
  <c r="I22" i="1" s="1"/>
  <c r="F21" i="1"/>
  <c r="I21" i="1" s="1"/>
  <c r="F20" i="1"/>
  <c r="F18" i="1" s="1"/>
  <c r="I18" i="1" s="1"/>
  <c r="F19" i="1"/>
  <c r="I19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H25" i="1" s="1"/>
  <c r="G10" i="1"/>
  <c r="G25" i="1" s="1"/>
  <c r="F10" i="1"/>
  <c r="I10" i="1" s="1"/>
  <c r="E10" i="1"/>
  <c r="E25" i="1" s="1"/>
  <c r="D10" i="1"/>
  <c r="D25" i="1" s="1"/>
  <c r="F25" i="1" l="1"/>
  <c r="I25" i="1" s="1"/>
  <c r="I20" i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<sst xmlns="http://schemas.openxmlformats.org/spreadsheetml/2006/main" count="30" uniqueCount="24">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</sst>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6" fillId="4" borderId="8" xfId="0" applyFont="1" applyFill="1" applyBorder="1" applyAlignment="1">
      <alignment horizontal="justify" vertical="center"/>
    </xf>
    <xf numFmtId="165" fontId="6" fillId="4" borderId="8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Moneda 2" xfId="2" xr:uid="{1D72FF37-3F65-4F7E-98B3-1602EC9C0852}"/>
    <cellStyle name="Normal" xfId="0" builtinId="0"/>
    <cellStyle name="Normal 18" xfId="1" xr:uid="{006987D2-15E4-46B7-A745-1CAFDA6DEB9E}"/>
    <cellStyle name="Normal 2 2" xfId="3" xr:uid="{B69DD173-8D94-4555-8584-35C2D7064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B402D9-2629-4A70-91FF-626F543E0FC6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4561-BF9E-4292-8BEF-69646FEC5BD5}">
  <dimension ref="A1:K29"/>
  <sheetViews>
    <sheetView showGridLines="0" tabSelected="1" workbookViewId="0">
      <selection sqref="A1:I26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9.5703125" style="30" customWidth="1"/>
    <col min="4" max="9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2257622869</v>
      </c>
      <c r="E10" s="17">
        <f>SUM(E11:E16)</f>
        <v>525429184</v>
      </c>
      <c r="F10" s="17">
        <f>SUM(F11:F16)</f>
        <v>2783052053</v>
      </c>
      <c r="G10" s="17">
        <f>SUM(G11:G16)</f>
        <v>465853154</v>
      </c>
      <c r="H10" s="17">
        <f>SUM(H11:H16)</f>
        <v>356818526</v>
      </c>
      <c r="I10" s="17">
        <f>F10-G10</f>
        <v>2317198899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21">
        <v>300824389</v>
      </c>
      <c r="E11" s="21">
        <v>1494686</v>
      </c>
      <c r="F11" s="21">
        <f>D11+E11</f>
        <v>302319075</v>
      </c>
      <c r="G11" s="21">
        <v>58640654</v>
      </c>
      <c r="H11" s="21">
        <v>55207469</v>
      </c>
      <c r="I11" s="21">
        <f t="shared" ref="I11:I25" si="0">F11-G11</f>
        <v>243678421</v>
      </c>
    </row>
    <row r="12" spans="1:11" s="2" customFormat="1" ht="12.75" customHeight="1" x14ac:dyDescent="0.25">
      <c r="A12" s="13"/>
      <c r="B12" s="13"/>
      <c r="C12" s="13" t="s">
        <v>16</v>
      </c>
      <c r="D12" s="21">
        <v>52396819</v>
      </c>
      <c r="E12" s="21">
        <v>136526</v>
      </c>
      <c r="F12" s="21">
        <f t="shared" ref="F12:F16" si="1">D12+E12</f>
        <v>52533345</v>
      </c>
      <c r="G12" s="21">
        <v>11218334</v>
      </c>
      <c r="H12" s="21">
        <v>10140929</v>
      </c>
      <c r="I12" s="21">
        <f t="shared" si="0"/>
        <v>41315011</v>
      </c>
    </row>
    <row r="13" spans="1:11" s="2" customFormat="1" ht="12.75" customHeight="1" x14ac:dyDescent="0.25">
      <c r="A13" s="13"/>
      <c r="B13" s="13"/>
      <c r="C13" s="13" t="s">
        <v>17</v>
      </c>
      <c r="D13" s="21">
        <v>1271481012</v>
      </c>
      <c r="E13" s="21">
        <v>111434901</v>
      </c>
      <c r="F13" s="21">
        <f t="shared" si="1"/>
        <v>1382915913</v>
      </c>
      <c r="G13" s="21">
        <v>213603305</v>
      </c>
      <c r="H13" s="21">
        <v>111325523</v>
      </c>
      <c r="I13" s="21">
        <f t="shared" si="0"/>
        <v>1169312608</v>
      </c>
    </row>
    <row r="14" spans="1:11" s="2" customFormat="1" ht="12.75" customHeight="1" x14ac:dyDescent="0.25">
      <c r="A14" s="13"/>
      <c r="B14" s="13"/>
      <c r="C14" s="13" t="s">
        <v>18</v>
      </c>
      <c r="D14" s="21">
        <v>35368446</v>
      </c>
      <c r="E14" s="21">
        <v>10339227</v>
      </c>
      <c r="F14" s="21">
        <f t="shared" si="1"/>
        <v>45707673</v>
      </c>
      <c r="G14" s="21">
        <v>8271265</v>
      </c>
      <c r="H14" s="21">
        <v>6146232</v>
      </c>
      <c r="I14" s="21">
        <f t="shared" si="0"/>
        <v>37436408</v>
      </c>
    </row>
    <row r="15" spans="1:11" s="2" customFormat="1" ht="38.25" customHeight="1" x14ac:dyDescent="0.25">
      <c r="A15" s="13"/>
      <c r="B15" s="13"/>
      <c r="C15" s="22" t="s">
        <v>19</v>
      </c>
      <c r="D15" s="21">
        <v>13283796</v>
      </c>
      <c r="E15" s="21">
        <v>49078</v>
      </c>
      <c r="F15" s="21">
        <f>D15+E15</f>
        <v>13332874</v>
      </c>
      <c r="G15" s="21">
        <v>2419675</v>
      </c>
      <c r="H15" s="21">
        <v>2298452</v>
      </c>
      <c r="I15" s="21">
        <f>F15-G15</f>
        <v>10913199</v>
      </c>
    </row>
    <row r="16" spans="1:11" s="2" customFormat="1" ht="12.75" customHeight="1" x14ac:dyDescent="0.25">
      <c r="A16" s="13"/>
      <c r="B16" s="13"/>
      <c r="C16" s="13" t="s">
        <v>20</v>
      </c>
      <c r="D16" s="21">
        <v>584268407</v>
      </c>
      <c r="E16" s="21">
        <v>401974766</v>
      </c>
      <c r="F16" s="21">
        <f t="shared" si="1"/>
        <v>986243173</v>
      </c>
      <c r="G16" s="21">
        <v>171699921</v>
      </c>
      <c r="H16" s="21">
        <v>171699921</v>
      </c>
      <c r="I16" s="21">
        <f t="shared" si="0"/>
        <v>814543252</v>
      </c>
    </row>
    <row r="17" spans="1:11" s="2" customFormat="1" ht="6" customHeight="1" x14ac:dyDescent="0.25">
      <c r="A17" s="13"/>
      <c r="B17" s="13"/>
      <c r="C17" s="13"/>
      <c r="D17" s="23"/>
      <c r="E17" s="23"/>
      <c r="F17" s="23"/>
      <c r="G17" s="24"/>
      <c r="H17" s="23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SUM(D19:D24)</f>
        <v>1278169471</v>
      </c>
      <c r="E18" s="17">
        <f>SUM(E19:E24)</f>
        <v>38335165</v>
      </c>
      <c r="F18" s="17">
        <f>SUM(F19:F24)</f>
        <v>1316504636</v>
      </c>
      <c r="G18" s="17">
        <f>SUM(G19:G24)</f>
        <v>249481596</v>
      </c>
      <c r="H18" s="17">
        <f>SUM(H19:H24)</f>
        <v>249481596.06</v>
      </c>
      <c r="I18" s="17">
        <f t="shared" si="0"/>
        <v>1067023040</v>
      </c>
      <c r="J18" s="18"/>
      <c r="K18" s="19"/>
    </row>
    <row r="19" spans="1:11" s="2" customFormat="1" ht="25.5" customHeight="1" thickTop="1" x14ac:dyDescent="0.25">
      <c r="A19" s="13"/>
      <c r="B19" s="13"/>
      <c r="C19" s="13" t="s">
        <v>15</v>
      </c>
      <c r="D19" s="21">
        <v>0</v>
      </c>
      <c r="E19" s="21">
        <v>0</v>
      </c>
      <c r="F19" s="21">
        <f>D19+E19</f>
        <v>0</v>
      </c>
      <c r="G19" s="21">
        <v>0</v>
      </c>
      <c r="H19" s="21">
        <v>0</v>
      </c>
      <c r="I19" s="21">
        <f t="shared" si="0"/>
        <v>0</v>
      </c>
    </row>
    <row r="20" spans="1:11" s="2" customFormat="1" ht="12.75" customHeight="1" x14ac:dyDescent="0.25">
      <c r="A20" s="13"/>
      <c r="B20" s="13"/>
      <c r="C20" s="13" t="s">
        <v>16</v>
      </c>
      <c r="D20" s="21">
        <v>0</v>
      </c>
      <c r="E20" s="21">
        <v>0</v>
      </c>
      <c r="F20" s="21">
        <f t="shared" ref="F20:F22" si="2">D20+E20</f>
        <v>0</v>
      </c>
      <c r="G20" s="21">
        <v>0</v>
      </c>
      <c r="H20" s="21">
        <v>0</v>
      </c>
      <c r="I20" s="21">
        <f t="shared" si="0"/>
        <v>0</v>
      </c>
    </row>
    <row r="21" spans="1:11" s="2" customFormat="1" ht="12.75" customHeight="1" x14ac:dyDescent="0.25">
      <c r="A21" s="13"/>
      <c r="B21" s="13"/>
      <c r="C21" s="13" t="s">
        <v>17</v>
      </c>
      <c r="D21" s="21">
        <v>94976855</v>
      </c>
      <c r="E21" s="21"/>
      <c r="F21" s="21">
        <f t="shared" si="2"/>
        <v>94976855</v>
      </c>
      <c r="G21" s="21"/>
      <c r="H21" s="21"/>
      <c r="I21" s="21">
        <f t="shared" si="0"/>
        <v>94976855</v>
      </c>
    </row>
    <row r="22" spans="1:11" s="2" customFormat="1" ht="12.75" customHeight="1" x14ac:dyDescent="0.25">
      <c r="A22" s="13"/>
      <c r="B22" s="13"/>
      <c r="C22" s="13" t="s">
        <v>18</v>
      </c>
      <c r="D22" s="21">
        <v>0</v>
      </c>
      <c r="E22" s="21">
        <v>0</v>
      </c>
      <c r="F22" s="21">
        <f t="shared" si="2"/>
        <v>0</v>
      </c>
      <c r="G22" s="21">
        <v>0</v>
      </c>
      <c r="H22" s="21">
        <v>0</v>
      </c>
      <c r="I22" s="21">
        <f t="shared" si="0"/>
        <v>0</v>
      </c>
    </row>
    <row r="23" spans="1:11" s="2" customFormat="1" ht="38.25" customHeight="1" x14ac:dyDescent="0.25">
      <c r="A23" s="13"/>
      <c r="B23" s="13"/>
      <c r="C23" s="22" t="s">
        <v>19</v>
      </c>
      <c r="D23" s="21">
        <v>0</v>
      </c>
      <c r="E23" s="21">
        <v>0</v>
      </c>
      <c r="F23" s="21">
        <f>D23+E23</f>
        <v>0</v>
      </c>
      <c r="G23" s="21">
        <v>0</v>
      </c>
      <c r="H23" s="21">
        <v>0</v>
      </c>
      <c r="I23" s="21">
        <f t="shared" si="0"/>
        <v>0</v>
      </c>
    </row>
    <row r="24" spans="1:11" s="2" customFormat="1" ht="12.75" customHeight="1" x14ac:dyDescent="0.25">
      <c r="A24" s="13"/>
      <c r="B24" s="13"/>
      <c r="C24" s="13" t="s">
        <v>20</v>
      </c>
      <c r="D24" s="21">
        <v>1183192616</v>
      </c>
      <c r="E24" s="21">
        <v>38335165</v>
      </c>
      <c r="F24" s="21">
        <f>D24+E24</f>
        <v>1221527781</v>
      </c>
      <c r="G24" s="21">
        <v>249481596</v>
      </c>
      <c r="H24" s="21">
        <v>249481596.06</v>
      </c>
      <c r="I24" s="21">
        <f t="shared" si="0"/>
        <v>972046185</v>
      </c>
    </row>
    <row r="25" spans="1:11" s="2" customFormat="1" ht="15.75" customHeight="1" x14ac:dyDescent="0.25">
      <c r="A25" s="25" t="s">
        <v>22</v>
      </c>
      <c r="B25" s="25"/>
      <c r="C25" s="25"/>
      <c r="D25" s="26">
        <f>D10+D18</f>
        <v>3535792340</v>
      </c>
      <c r="E25" s="26">
        <f>E10+E18</f>
        <v>563764349</v>
      </c>
      <c r="F25" s="26">
        <f>F10+F18</f>
        <v>4099556689</v>
      </c>
      <c r="G25" s="26">
        <f>G10+G18</f>
        <v>715334750</v>
      </c>
      <c r="H25" s="26">
        <f>H10+H18</f>
        <v>606300122.05999994</v>
      </c>
      <c r="I25" s="26">
        <f t="shared" si="0"/>
        <v>3384221939</v>
      </c>
    </row>
    <row r="26" spans="1:11" s="2" customFormat="1" ht="12.75" customHeight="1" x14ac:dyDescent="0.25">
      <c r="A26" s="27" t="s">
        <v>23</v>
      </c>
      <c r="B26" s="28"/>
      <c r="C26" s="28"/>
      <c r="D26" s="29"/>
      <c r="E26" s="29"/>
      <c r="F26" s="29"/>
      <c r="G26" s="29"/>
      <c r="H26" s="29"/>
      <c r="I26" s="29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mergeCells count="12">
    <mergeCell ref="A7:C8"/>
    <mergeCell ref="D7:H7"/>
    <mergeCell ref="I7:I8"/>
    <mergeCell ref="A10:C10"/>
    <mergeCell ref="A18:C18"/>
    <mergeCell ref="A25:C25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2023-05-19T16:39:25Z</dcterms:created>
  <dcterms:modified xsi:type="dcterms:W3CDTF">2023-05-19T16:39:25Z</dcterms:modified>
</cp:coreProperties>
</file>