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DA6A533D-A6A8-45E5-919E-F62F2B1A15EE}" xr6:coauthVersionLast="40" xr6:coauthVersionMax="40" xr10:uidLastSave="{00000000-0000-0000-0000-000000000000}"/>
  <bookViews>
    <workbookView xWindow="0" yWindow="0" windowWidth="25200" windowHeight="11175" xr2:uid="{F55B2807-99A4-4CD0-9E1D-BCF22AC21265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I174" i="1"/>
  <c r="F174" i="1"/>
  <c r="F173" i="1"/>
  <c r="I173" i="1" s="1"/>
  <c r="I172" i="1"/>
  <c r="F172" i="1"/>
  <c r="F171" i="1"/>
  <c r="I171" i="1" s="1"/>
  <c r="I170" i="1"/>
  <c r="F170" i="1"/>
  <c r="H168" i="1"/>
  <c r="G168" i="1"/>
  <c r="E168" i="1"/>
  <c r="D168" i="1"/>
  <c r="I167" i="1"/>
  <c r="F167" i="1"/>
  <c r="F166" i="1"/>
  <c r="I166" i="1" s="1"/>
  <c r="I165" i="1"/>
  <c r="F165" i="1"/>
  <c r="H163" i="1"/>
  <c r="G163" i="1"/>
  <c r="E163" i="1"/>
  <c r="D163" i="1"/>
  <c r="I162" i="1"/>
  <c r="F162" i="1"/>
  <c r="F161" i="1"/>
  <c r="I161" i="1" s="1"/>
  <c r="I160" i="1"/>
  <c r="F160" i="1"/>
  <c r="F159" i="1"/>
  <c r="I159" i="1" s="1"/>
  <c r="I158" i="1"/>
  <c r="F158" i="1"/>
  <c r="F157" i="1"/>
  <c r="I157" i="1" s="1"/>
  <c r="I156" i="1"/>
  <c r="F156" i="1"/>
  <c r="F155" i="1"/>
  <c r="I155" i="1" s="1"/>
  <c r="I153" i="1"/>
  <c r="H153" i="1"/>
  <c r="G153" i="1"/>
  <c r="F153" i="1"/>
  <c r="E153" i="1"/>
  <c r="D153" i="1"/>
  <c r="F152" i="1"/>
  <c r="I152" i="1" s="1"/>
  <c r="I151" i="1"/>
  <c r="F151" i="1"/>
  <c r="F150" i="1"/>
  <c r="I150" i="1" s="1"/>
  <c r="I148" i="1"/>
  <c r="H148" i="1"/>
  <c r="G148" i="1"/>
  <c r="F148" i="1"/>
  <c r="E148" i="1"/>
  <c r="D148" i="1"/>
  <c r="F147" i="1"/>
  <c r="I147" i="1" s="1"/>
  <c r="I146" i="1"/>
  <c r="F146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I137" i="1"/>
  <c r="H137" i="1"/>
  <c r="G137" i="1"/>
  <c r="F137" i="1"/>
  <c r="E137" i="1"/>
  <c r="D137" i="1"/>
  <c r="F136" i="1"/>
  <c r="I136" i="1" s="1"/>
  <c r="I135" i="1"/>
  <c r="F135" i="1"/>
  <c r="F134" i="1"/>
  <c r="I134" i="1" s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I126" i="1"/>
  <c r="H126" i="1"/>
  <c r="G126" i="1"/>
  <c r="F126" i="1"/>
  <c r="E126" i="1"/>
  <c r="D126" i="1"/>
  <c r="F125" i="1"/>
  <c r="I125" i="1" s="1"/>
  <c r="I124" i="1"/>
  <c r="F124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I115" i="1"/>
  <c r="H115" i="1"/>
  <c r="G115" i="1"/>
  <c r="F115" i="1"/>
  <c r="E115" i="1"/>
  <c r="D115" i="1"/>
  <c r="F114" i="1"/>
  <c r="I114" i="1" s="1"/>
  <c r="I113" i="1"/>
  <c r="F113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I104" i="1"/>
  <c r="H104" i="1"/>
  <c r="G104" i="1"/>
  <c r="F104" i="1"/>
  <c r="E104" i="1"/>
  <c r="D104" i="1"/>
  <c r="F103" i="1"/>
  <c r="I103" i="1" s="1"/>
  <c r="I102" i="1"/>
  <c r="F102" i="1"/>
  <c r="F101" i="1"/>
  <c r="I101" i="1" s="1"/>
  <c r="I100" i="1"/>
  <c r="F100" i="1"/>
  <c r="F99" i="1"/>
  <c r="I99" i="1" s="1"/>
  <c r="I98" i="1"/>
  <c r="F98" i="1"/>
  <c r="F97" i="1"/>
  <c r="I97" i="1" s="1"/>
  <c r="I95" i="1"/>
  <c r="H95" i="1"/>
  <c r="G95" i="1"/>
  <c r="F95" i="1"/>
  <c r="E95" i="1"/>
  <c r="E94" i="1" s="1"/>
  <c r="D95" i="1"/>
  <c r="H94" i="1"/>
  <c r="G94" i="1"/>
  <c r="D94" i="1"/>
  <c r="I92" i="1"/>
  <c r="F92" i="1"/>
  <c r="F91" i="1"/>
  <c r="I91" i="1" s="1"/>
  <c r="I90" i="1"/>
  <c r="F90" i="1"/>
  <c r="F89" i="1"/>
  <c r="I89" i="1" s="1"/>
  <c r="I88" i="1"/>
  <c r="F88" i="1"/>
  <c r="F87" i="1"/>
  <c r="I87" i="1" s="1"/>
  <c r="I86" i="1"/>
  <c r="F86" i="1"/>
  <c r="H84" i="1"/>
  <c r="G84" i="1"/>
  <c r="E84" i="1"/>
  <c r="D84" i="1"/>
  <c r="I83" i="1"/>
  <c r="F83" i="1"/>
  <c r="F82" i="1"/>
  <c r="I82" i="1" s="1"/>
  <c r="I81" i="1"/>
  <c r="F81" i="1"/>
  <c r="H79" i="1"/>
  <c r="G79" i="1"/>
  <c r="E79" i="1"/>
  <c r="D79" i="1"/>
  <c r="I78" i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69" i="1"/>
  <c r="H69" i="1"/>
  <c r="G69" i="1"/>
  <c r="F69" i="1"/>
  <c r="E69" i="1"/>
  <c r="E10" i="1" s="1"/>
  <c r="E177" i="1" s="1"/>
  <c r="D69" i="1"/>
  <c r="F68" i="1"/>
  <c r="I68" i="1" s="1"/>
  <c r="I67" i="1"/>
  <c r="F67" i="1"/>
  <c r="F66" i="1"/>
  <c r="I66" i="1" s="1"/>
  <c r="I65" i="1"/>
  <c r="H64" i="1"/>
  <c r="G64" i="1"/>
  <c r="F64" i="1"/>
  <c r="I64" i="1" s="1"/>
  <c r="E64" i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H53" i="1"/>
  <c r="G53" i="1"/>
  <c r="E53" i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H42" i="1"/>
  <c r="G42" i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H31" i="1"/>
  <c r="G31" i="1"/>
  <c r="F31" i="1"/>
  <c r="I31" i="1" s="1"/>
  <c r="E31" i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0" i="1"/>
  <c r="G20" i="1"/>
  <c r="F20" i="1"/>
  <c r="I20" i="1" s="1"/>
  <c r="E20" i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H11" i="1"/>
  <c r="G11" i="1"/>
  <c r="G10" i="1" s="1"/>
  <c r="G177" i="1" s="1"/>
  <c r="F11" i="1"/>
  <c r="E11" i="1"/>
  <c r="D11" i="1"/>
  <c r="H10" i="1"/>
  <c r="H177" i="1" s="1"/>
  <c r="D10" i="1"/>
  <c r="D177" i="1" s="1"/>
  <c r="F53" i="1" l="1"/>
  <c r="I53" i="1" s="1"/>
  <c r="I11" i="1"/>
  <c r="F79" i="1"/>
  <c r="I79" i="1" s="1"/>
  <c r="F84" i="1"/>
  <c r="I84" i="1" s="1"/>
  <c r="F163" i="1"/>
  <c r="I163" i="1" s="1"/>
  <c r="F168" i="1"/>
  <c r="I168" i="1" s="1"/>
  <c r="F42" i="1"/>
  <c r="I42" i="1" s="1"/>
  <c r="F94" i="1" l="1"/>
  <c r="I94" i="1" s="1"/>
  <c r="F10" i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<sst xmlns="http://schemas.openxmlformats.org/spreadsheetml/2006/main" count="308" uniqueCount="163">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</sst>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5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 vertical="top"/>
    </xf>
    <xf numFmtId="165" fontId="0" fillId="0" borderId="0" xfId="0" applyNumberFormat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6" fillId="0" borderId="0" xfId="0" applyFont="1" applyBorder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5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65D6DF01-9F1C-4CF2-965A-D0D955B1F3A0}"/>
    <cellStyle name="Normal" xfId="0" builtinId="0"/>
    <cellStyle name="Normal 18" xfId="1" xr:uid="{1253206D-AC47-402D-BDF8-A5033356FCDE}"/>
    <cellStyle name="Normal 2 2" xfId="3" xr:uid="{AD217470-4220-4C39-B7E1-56A85E3C8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B75110-AE8C-4857-B50C-71D77082AAD7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5863-AEE1-4716-B5CF-55069DC58ABD}">
  <dimension ref="A1:K227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52" customWidth="1"/>
    <col min="2" max="2" width="3.28515625" style="52" customWidth="1"/>
    <col min="3" max="3" width="41.28515625" style="52" customWidth="1"/>
    <col min="4" max="9" width="16.7109375" style="52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>D11+D20+D31+D42+D53+D64+D69+D79+D84</f>
        <v>2257622869</v>
      </c>
      <c r="E10" s="16">
        <f t="shared" ref="E10:G10" si="0">E11+E20+E31+E42+E53+E64+E69+E79+E84</f>
        <v>525429184</v>
      </c>
      <c r="F10" s="16">
        <f t="shared" si="0"/>
        <v>2783052053</v>
      </c>
      <c r="G10" s="16">
        <f t="shared" si="0"/>
        <v>465853154</v>
      </c>
      <c r="H10" s="16">
        <f>H11+H20+H31+H42+H53+H64+H69+H79+H84</f>
        <v>356818526</v>
      </c>
      <c r="I10" s="16">
        <f>F10-G10</f>
        <v>2317198899</v>
      </c>
      <c r="J10" s="17"/>
      <c r="K10" s="18"/>
    </row>
    <row r="11" spans="1:11" s="23" customFormat="1" ht="12.75" hidden="1" customHeight="1" thickTop="1" x14ac:dyDescent="0.25">
      <c r="A11" s="20" t="s">
        <v>15</v>
      </c>
      <c r="B11" s="21" t="s">
        <v>16</v>
      </c>
      <c r="C11" s="21"/>
      <c r="D11" s="22">
        <f>SUM(D13:D19)</f>
        <v>1118005883</v>
      </c>
      <c r="E11" s="22">
        <f t="shared" ref="E11:H11" si="1">SUM(E13:E19)</f>
        <v>10323613</v>
      </c>
      <c r="F11" s="22">
        <f t="shared" si="1"/>
        <v>1128329496</v>
      </c>
      <c r="G11" s="22">
        <f t="shared" si="1"/>
        <v>194673635</v>
      </c>
      <c r="H11" s="22">
        <f t="shared" si="1"/>
        <v>86972410</v>
      </c>
      <c r="I11" s="22">
        <f t="shared" ref="I11:I74" si="2">F11-G11</f>
        <v>933655861</v>
      </c>
    </row>
    <row r="12" spans="1:11" s="2" customFormat="1" ht="3" hidden="1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hidden="1" customHeight="1" x14ac:dyDescent="0.25">
      <c r="A13" s="12"/>
      <c r="B13" s="12" t="s">
        <v>17</v>
      </c>
      <c r="C13" s="25" t="s">
        <v>18</v>
      </c>
      <c r="D13" s="24">
        <v>398371125</v>
      </c>
      <c r="E13" s="26">
        <v>-17586</v>
      </c>
      <c r="F13" s="24">
        <f>D13+E13</f>
        <v>398353539</v>
      </c>
      <c r="G13" s="24">
        <v>82958888</v>
      </c>
      <c r="H13" s="27">
        <v>38840400</v>
      </c>
      <c r="I13" s="24">
        <f>F13-G13</f>
        <v>315394651</v>
      </c>
    </row>
    <row r="14" spans="1:11" s="2" customFormat="1" ht="25.5" hidden="1" customHeight="1" x14ac:dyDescent="0.25">
      <c r="A14" s="12"/>
      <c r="B14" s="12" t="s">
        <v>19</v>
      </c>
      <c r="C14" s="25" t="s">
        <v>20</v>
      </c>
      <c r="D14" s="24">
        <v>4492714</v>
      </c>
      <c r="E14" s="26">
        <v>3557801</v>
      </c>
      <c r="F14" s="24">
        <f t="shared" ref="F14:F19" si="3">D14+E14</f>
        <v>8050515</v>
      </c>
      <c r="G14" s="24">
        <v>1952614</v>
      </c>
      <c r="H14" s="24">
        <v>1541310</v>
      </c>
      <c r="I14" s="24">
        <f>F14-G14</f>
        <v>6097901</v>
      </c>
    </row>
    <row r="15" spans="1:11" s="2" customFormat="1" ht="12.75" hidden="1" customHeight="1" x14ac:dyDescent="0.25">
      <c r="A15" s="12"/>
      <c r="B15" s="12" t="s">
        <v>21</v>
      </c>
      <c r="C15" s="12" t="s">
        <v>22</v>
      </c>
      <c r="D15" s="24">
        <v>514525672</v>
      </c>
      <c r="E15" s="26">
        <v>5355378</v>
      </c>
      <c r="F15" s="24">
        <f t="shared" si="3"/>
        <v>519881050</v>
      </c>
      <c r="G15" s="24">
        <v>75739382</v>
      </c>
      <c r="H15" s="24">
        <v>35932940</v>
      </c>
      <c r="I15" s="24">
        <f t="shared" si="2"/>
        <v>444141668</v>
      </c>
    </row>
    <row r="16" spans="1:11" s="2" customFormat="1" ht="12.75" hidden="1" customHeight="1" x14ac:dyDescent="0.25">
      <c r="A16" s="12"/>
      <c r="B16" s="12" t="s">
        <v>23</v>
      </c>
      <c r="C16" s="12" t="s">
        <v>24</v>
      </c>
      <c r="D16" s="24">
        <v>69120413</v>
      </c>
      <c r="E16" s="26">
        <v>680612</v>
      </c>
      <c r="F16" s="24">
        <f t="shared" si="3"/>
        <v>69801025</v>
      </c>
      <c r="G16" s="24">
        <v>14046453</v>
      </c>
      <c r="H16" s="24">
        <v>1494030</v>
      </c>
      <c r="I16" s="24">
        <f>F16-G16</f>
        <v>55754572</v>
      </c>
    </row>
    <row r="17" spans="1:11" s="2" customFormat="1" ht="12.75" hidden="1" customHeight="1" x14ac:dyDescent="0.25">
      <c r="A17" s="12"/>
      <c r="B17" s="12" t="s">
        <v>25</v>
      </c>
      <c r="C17" s="12" t="s">
        <v>26</v>
      </c>
      <c r="D17" s="24">
        <v>95550767</v>
      </c>
      <c r="E17" s="26">
        <v>568308</v>
      </c>
      <c r="F17" s="24">
        <f t="shared" si="3"/>
        <v>96119075</v>
      </c>
      <c r="G17" s="24">
        <v>18951056</v>
      </c>
      <c r="H17" s="24">
        <v>8752313</v>
      </c>
      <c r="I17" s="24">
        <f t="shared" si="2"/>
        <v>77168019</v>
      </c>
      <c r="K17" s="28"/>
    </row>
    <row r="18" spans="1:11" s="2" customFormat="1" ht="12.75" hidden="1" customHeight="1" x14ac:dyDescent="0.25">
      <c r="A18" s="12"/>
      <c r="B18" s="12" t="s">
        <v>27</v>
      </c>
      <c r="C18" s="12" t="s">
        <v>28</v>
      </c>
      <c r="D18" s="24">
        <v>138075</v>
      </c>
      <c r="E18" s="26">
        <v>0</v>
      </c>
      <c r="F18" s="24">
        <f t="shared" si="3"/>
        <v>138075</v>
      </c>
      <c r="G18" s="24">
        <v>0</v>
      </c>
      <c r="H18" s="24">
        <v>0</v>
      </c>
      <c r="I18" s="24">
        <f t="shared" si="2"/>
        <v>138075</v>
      </c>
      <c r="K18" s="28"/>
    </row>
    <row r="19" spans="1:11" s="2" customFormat="1" ht="12.75" hidden="1" customHeight="1" x14ac:dyDescent="0.25">
      <c r="A19" s="12"/>
      <c r="B19" s="12" t="s">
        <v>29</v>
      </c>
      <c r="C19" s="12" t="s">
        <v>30</v>
      </c>
      <c r="D19" s="24">
        <v>35807117</v>
      </c>
      <c r="E19" s="26">
        <v>179100</v>
      </c>
      <c r="F19" s="24">
        <f t="shared" si="3"/>
        <v>35986217</v>
      </c>
      <c r="G19" s="24">
        <v>1025242</v>
      </c>
      <c r="H19" s="24">
        <v>411417</v>
      </c>
      <c r="I19" s="24">
        <f t="shared" si="2"/>
        <v>34960975</v>
      </c>
    </row>
    <row r="20" spans="1:11" s="23" customFormat="1" ht="12.75" hidden="1" customHeight="1" x14ac:dyDescent="0.25">
      <c r="A20" s="20" t="s">
        <v>31</v>
      </c>
      <c r="B20" s="21" t="s">
        <v>32</v>
      </c>
      <c r="C20" s="21"/>
      <c r="D20" s="22">
        <f>SUM(D22:D30)</f>
        <v>74721947</v>
      </c>
      <c r="E20" s="22">
        <f t="shared" ref="E20:H20" si="4">SUM(E22:E30)</f>
        <v>1203961</v>
      </c>
      <c r="F20" s="22">
        <f t="shared" si="4"/>
        <v>75925908</v>
      </c>
      <c r="G20" s="22">
        <f t="shared" si="4"/>
        <v>9548676</v>
      </c>
      <c r="H20" s="22">
        <f t="shared" si="4"/>
        <v>9428385</v>
      </c>
      <c r="I20" s="22">
        <f t="shared" si="2"/>
        <v>66377232</v>
      </c>
    </row>
    <row r="21" spans="1:11" s="2" customFormat="1" ht="3" hidden="1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hidden="1" customHeight="1" x14ac:dyDescent="0.25">
      <c r="A22" s="12"/>
      <c r="B22" s="12" t="s">
        <v>33</v>
      </c>
      <c r="C22" s="25" t="s">
        <v>34</v>
      </c>
      <c r="D22" s="24">
        <v>16310816</v>
      </c>
      <c r="E22" s="13">
        <v>345836</v>
      </c>
      <c r="F22" s="24">
        <f>D22+E22</f>
        <v>16656652</v>
      </c>
      <c r="G22" s="24">
        <v>889681</v>
      </c>
      <c r="H22" s="24">
        <v>869653</v>
      </c>
      <c r="I22" s="24">
        <f t="shared" si="2"/>
        <v>15766971</v>
      </c>
    </row>
    <row r="23" spans="1:11" s="2" customFormat="1" ht="12.75" hidden="1" customHeight="1" x14ac:dyDescent="0.25">
      <c r="A23" s="12"/>
      <c r="B23" s="12" t="s">
        <v>35</v>
      </c>
      <c r="C23" s="12" t="s">
        <v>36</v>
      </c>
      <c r="D23" s="24">
        <v>16914857</v>
      </c>
      <c r="E23" s="13">
        <v>124747</v>
      </c>
      <c r="F23" s="24">
        <f t="shared" ref="F23:F30" si="5">D23+E23</f>
        <v>17039604</v>
      </c>
      <c r="G23" s="24">
        <v>2192065</v>
      </c>
      <c r="H23" s="24">
        <v>2179005</v>
      </c>
      <c r="I23" s="24">
        <f t="shared" si="2"/>
        <v>14847539</v>
      </c>
    </row>
    <row r="24" spans="1:11" s="2" customFormat="1" ht="25.5" hidden="1" customHeight="1" x14ac:dyDescent="0.25">
      <c r="A24" s="12"/>
      <c r="B24" s="12" t="s">
        <v>37</v>
      </c>
      <c r="C24" s="25" t="s">
        <v>38</v>
      </c>
      <c r="D24" s="24">
        <v>0</v>
      </c>
      <c r="E24" s="29">
        <v>0</v>
      </c>
      <c r="F24" s="24">
        <f t="shared" si="5"/>
        <v>0</v>
      </c>
      <c r="G24" s="24">
        <v>0</v>
      </c>
      <c r="H24" s="24">
        <v>0</v>
      </c>
      <c r="I24" s="24">
        <f t="shared" si="2"/>
        <v>0</v>
      </c>
    </row>
    <row r="25" spans="1:11" s="2" customFormat="1" ht="25.5" hidden="1" customHeight="1" x14ac:dyDescent="0.25">
      <c r="A25" s="12"/>
      <c r="B25" s="12" t="s">
        <v>39</v>
      </c>
      <c r="C25" s="25" t="s">
        <v>40</v>
      </c>
      <c r="D25" s="24">
        <v>2874381</v>
      </c>
      <c r="E25" s="13">
        <v>27361</v>
      </c>
      <c r="F25" s="24">
        <f t="shared" si="5"/>
        <v>2901742</v>
      </c>
      <c r="G25" s="24">
        <v>50185</v>
      </c>
      <c r="H25" s="24">
        <v>42263</v>
      </c>
      <c r="I25" s="24">
        <f t="shared" si="2"/>
        <v>2851557</v>
      </c>
    </row>
    <row r="26" spans="1:11" s="2" customFormat="1" ht="25.5" hidden="1" customHeight="1" x14ac:dyDescent="0.25">
      <c r="A26" s="12"/>
      <c r="B26" s="12" t="s">
        <v>41</v>
      </c>
      <c r="C26" s="25" t="s">
        <v>42</v>
      </c>
      <c r="D26" s="24">
        <v>2192596</v>
      </c>
      <c r="E26" s="13">
        <v>463603</v>
      </c>
      <c r="F26" s="24">
        <f t="shared" si="5"/>
        <v>2656199</v>
      </c>
      <c r="G26" s="24">
        <v>80807</v>
      </c>
      <c r="H26" s="24">
        <v>75974</v>
      </c>
      <c r="I26" s="24">
        <f t="shared" si="2"/>
        <v>2575392</v>
      </c>
    </row>
    <row r="27" spans="1:11" s="2" customFormat="1" ht="12.75" hidden="1" customHeight="1" x14ac:dyDescent="0.25">
      <c r="A27" s="12"/>
      <c r="B27" s="12" t="s">
        <v>43</v>
      </c>
      <c r="C27" s="12" t="s">
        <v>44</v>
      </c>
      <c r="D27" s="24">
        <v>34220643</v>
      </c>
      <c r="E27" s="13">
        <v>224004</v>
      </c>
      <c r="F27" s="24">
        <f t="shared" si="5"/>
        <v>34444647</v>
      </c>
      <c r="G27" s="24">
        <v>6263276</v>
      </c>
      <c r="H27" s="24">
        <v>6198690</v>
      </c>
      <c r="I27" s="24">
        <f t="shared" si="2"/>
        <v>28181371</v>
      </c>
    </row>
    <row r="28" spans="1:11" s="2" customFormat="1" ht="25.5" hidden="1" customHeight="1" x14ac:dyDescent="0.25">
      <c r="A28" s="12"/>
      <c r="B28" s="12" t="s">
        <v>45</v>
      </c>
      <c r="C28" s="25" t="s">
        <v>46</v>
      </c>
      <c r="D28" s="24">
        <v>888676</v>
      </c>
      <c r="E28" s="13">
        <v>4640</v>
      </c>
      <c r="F28" s="24">
        <f>D28+E28</f>
        <v>893316</v>
      </c>
      <c r="G28" s="24">
        <v>8428</v>
      </c>
      <c r="H28" s="24">
        <v>6237</v>
      </c>
      <c r="I28" s="24">
        <f t="shared" si="2"/>
        <v>884888</v>
      </c>
    </row>
    <row r="29" spans="1:11" s="2" customFormat="1" ht="12.75" hidden="1" customHeight="1" x14ac:dyDescent="0.25">
      <c r="A29" s="12"/>
      <c r="B29" s="12" t="s">
        <v>47</v>
      </c>
      <c r="C29" s="12" t="s">
        <v>48</v>
      </c>
      <c r="D29" s="24">
        <v>0</v>
      </c>
      <c r="E29" s="13">
        <v>0</v>
      </c>
      <c r="F29" s="24">
        <f t="shared" si="5"/>
        <v>0</v>
      </c>
      <c r="G29" s="24">
        <v>0</v>
      </c>
      <c r="H29" s="24">
        <v>0</v>
      </c>
      <c r="I29" s="24">
        <f t="shared" si="2"/>
        <v>0</v>
      </c>
    </row>
    <row r="30" spans="1:11" s="2" customFormat="1" ht="25.5" hidden="1" customHeight="1" x14ac:dyDescent="0.25">
      <c r="A30" s="12"/>
      <c r="B30" s="12" t="s">
        <v>49</v>
      </c>
      <c r="C30" s="25" t="s">
        <v>50</v>
      </c>
      <c r="D30" s="24">
        <v>1319978</v>
      </c>
      <c r="E30" s="13">
        <v>13770</v>
      </c>
      <c r="F30" s="24">
        <f t="shared" si="5"/>
        <v>1333748</v>
      </c>
      <c r="G30" s="24">
        <v>64234</v>
      </c>
      <c r="H30" s="24">
        <v>56563</v>
      </c>
      <c r="I30" s="24">
        <f t="shared" si="2"/>
        <v>1269514</v>
      </c>
    </row>
    <row r="31" spans="1:11" s="23" customFormat="1" ht="12.75" hidden="1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335243056</v>
      </c>
      <c r="E31" s="22">
        <f t="shared" si="6"/>
        <v>428560454</v>
      </c>
      <c r="F31" s="22">
        <f t="shared" si="6"/>
        <v>763803510</v>
      </c>
      <c r="G31" s="22">
        <f t="shared" si="6"/>
        <v>96194735</v>
      </c>
      <c r="H31" s="22">
        <f t="shared" si="6"/>
        <v>95672341</v>
      </c>
      <c r="I31" s="22">
        <f t="shared" si="2"/>
        <v>667608775</v>
      </c>
    </row>
    <row r="32" spans="1:11" s="2" customFormat="1" ht="3" hidden="1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hidden="1" customHeight="1" x14ac:dyDescent="0.25">
      <c r="A33" s="12"/>
      <c r="B33" s="12" t="s">
        <v>53</v>
      </c>
      <c r="C33" s="12" t="s">
        <v>54</v>
      </c>
      <c r="D33" s="24">
        <v>43824811</v>
      </c>
      <c r="E33" s="24">
        <v>31200</v>
      </c>
      <c r="F33" s="24">
        <f>D33+E33</f>
        <v>43856011</v>
      </c>
      <c r="G33" s="24">
        <v>6585973</v>
      </c>
      <c r="H33" s="24">
        <v>6463240</v>
      </c>
      <c r="I33" s="24">
        <f t="shared" si="2"/>
        <v>37270038</v>
      </c>
    </row>
    <row r="34" spans="1:9" s="2" customFormat="1" ht="12.75" hidden="1" customHeight="1" x14ac:dyDescent="0.25">
      <c r="A34" s="12"/>
      <c r="B34" s="12" t="s">
        <v>55</v>
      </c>
      <c r="C34" s="12" t="s">
        <v>56</v>
      </c>
      <c r="D34" s="24">
        <v>29427608</v>
      </c>
      <c r="E34" s="24">
        <v>655326</v>
      </c>
      <c r="F34" s="24">
        <f t="shared" ref="F34:F41" si="7">D34+E34</f>
        <v>30082934</v>
      </c>
      <c r="G34" s="24">
        <v>821642</v>
      </c>
      <c r="H34" s="24">
        <v>753345</v>
      </c>
      <c r="I34" s="24">
        <f t="shared" si="2"/>
        <v>29261292</v>
      </c>
    </row>
    <row r="35" spans="1:9" s="2" customFormat="1" ht="25.5" hidden="1" customHeight="1" x14ac:dyDescent="0.25">
      <c r="A35" s="12"/>
      <c r="B35" s="12" t="s">
        <v>57</v>
      </c>
      <c r="C35" s="25" t="s">
        <v>58</v>
      </c>
      <c r="D35" s="24">
        <v>129042527</v>
      </c>
      <c r="E35" s="24">
        <v>99673913</v>
      </c>
      <c r="F35" s="24">
        <f t="shared" si="7"/>
        <v>228716440</v>
      </c>
      <c r="G35" s="24">
        <v>31200617</v>
      </c>
      <c r="H35" s="24">
        <v>31188306</v>
      </c>
      <c r="I35" s="24">
        <f t="shared" si="2"/>
        <v>197515823</v>
      </c>
    </row>
    <row r="36" spans="1:9" s="2" customFormat="1" ht="12.75" hidden="1" customHeight="1" x14ac:dyDescent="0.25">
      <c r="A36" s="12"/>
      <c r="B36" s="12" t="s">
        <v>59</v>
      </c>
      <c r="C36" s="12" t="s">
        <v>60</v>
      </c>
      <c r="D36" s="24">
        <v>9341539</v>
      </c>
      <c r="E36" s="24">
        <v>-87934</v>
      </c>
      <c r="F36" s="24">
        <f t="shared" si="7"/>
        <v>9253605</v>
      </c>
      <c r="G36" s="24">
        <v>145592</v>
      </c>
      <c r="H36" s="24">
        <v>134858</v>
      </c>
      <c r="I36" s="24">
        <f t="shared" si="2"/>
        <v>9108013</v>
      </c>
    </row>
    <row r="37" spans="1:9" s="2" customFormat="1" ht="25.5" hidden="1" customHeight="1" x14ac:dyDescent="0.25">
      <c r="A37" s="12"/>
      <c r="B37" s="12" t="s">
        <v>61</v>
      </c>
      <c r="C37" s="25" t="s">
        <v>62</v>
      </c>
      <c r="D37" s="24">
        <v>30177045</v>
      </c>
      <c r="E37" s="24">
        <v>3312541</v>
      </c>
      <c r="F37" s="24">
        <f t="shared" si="7"/>
        <v>33489586</v>
      </c>
      <c r="G37" s="24">
        <v>2169085</v>
      </c>
      <c r="H37" s="24">
        <v>2118733</v>
      </c>
      <c r="I37" s="24">
        <f t="shared" si="2"/>
        <v>31320501</v>
      </c>
    </row>
    <row r="38" spans="1:9" s="2" customFormat="1" ht="12.75" hidden="1" customHeight="1" x14ac:dyDescent="0.25">
      <c r="A38" s="12"/>
      <c r="B38" s="12" t="s">
        <v>63</v>
      </c>
      <c r="C38" s="12" t="s">
        <v>64</v>
      </c>
      <c r="D38" s="24">
        <v>1112215</v>
      </c>
      <c r="E38" s="24">
        <v>270740</v>
      </c>
      <c r="F38" s="24">
        <f t="shared" si="7"/>
        <v>1382955</v>
      </c>
      <c r="G38" s="24">
        <v>18940</v>
      </c>
      <c r="H38" s="24">
        <v>359</v>
      </c>
      <c r="I38" s="24">
        <f t="shared" si="2"/>
        <v>1364015</v>
      </c>
    </row>
    <row r="39" spans="1:9" s="2" customFormat="1" ht="12.75" hidden="1" customHeight="1" x14ac:dyDescent="0.25">
      <c r="A39" s="12"/>
      <c r="B39" s="12" t="s">
        <v>65</v>
      </c>
      <c r="C39" s="12" t="s">
        <v>66</v>
      </c>
      <c r="D39" s="24">
        <v>36191558</v>
      </c>
      <c r="E39" s="24">
        <v>236935</v>
      </c>
      <c r="F39" s="24">
        <f t="shared" si="7"/>
        <v>36428493</v>
      </c>
      <c r="G39" s="24">
        <v>4586140</v>
      </c>
      <c r="H39" s="24">
        <v>4547164</v>
      </c>
      <c r="I39" s="24">
        <f t="shared" si="2"/>
        <v>31842353</v>
      </c>
    </row>
    <row r="40" spans="1:9" s="2" customFormat="1" ht="12.75" hidden="1" customHeight="1" x14ac:dyDescent="0.25">
      <c r="A40" s="12"/>
      <c r="B40" s="12" t="s">
        <v>67</v>
      </c>
      <c r="C40" s="12" t="s">
        <v>68</v>
      </c>
      <c r="D40" s="24">
        <v>30148662</v>
      </c>
      <c r="E40" s="24">
        <v>19611006</v>
      </c>
      <c r="F40" s="24">
        <f t="shared" si="7"/>
        <v>49759668</v>
      </c>
      <c r="G40" s="24">
        <v>5290475</v>
      </c>
      <c r="H40" s="24">
        <v>5276106</v>
      </c>
      <c r="I40" s="24">
        <f t="shared" si="2"/>
        <v>44469193</v>
      </c>
    </row>
    <row r="41" spans="1:9" s="2" customFormat="1" ht="12.75" hidden="1" customHeight="1" x14ac:dyDescent="0.25">
      <c r="A41" s="12"/>
      <c r="B41" s="12" t="s">
        <v>69</v>
      </c>
      <c r="C41" s="12" t="s">
        <v>70</v>
      </c>
      <c r="D41" s="24">
        <v>25977091</v>
      </c>
      <c r="E41" s="24">
        <v>304856727</v>
      </c>
      <c r="F41" s="24">
        <f t="shared" si="7"/>
        <v>330833818</v>
      </c>
      <c r="G41" s="24">
        <v>45376271</v>
      </c>
      <c r="H41" s="24">
        <v>45190230</v>
      </c>
      <c r="I41" s="24">
        <f t="shared" si="2"/>
        <v>285457547</v>
      </c>
    </row>
    <row r="42" spans="1:9" s="2" customFormat="1" ht="25.5" hidden="1" customHeight="1" x14ac:dyDescent="0.25">
      <c r="A42" s="30" t="s">
        <v>71</v>
      </c>
      <c r="B42" s="31" t="s">
        <v>72</v>
      </c>
      <c r="C42" s="31"/>
      <c r="D42" s="32">
        <f>SUM(D44:D52)</f>
        <v>726739674</v>
      </c>
      <c r="E42" s="32">
        <f t="shared" ref="E42:H42" si="8">SUM(E44:E52)</f>
        <v>85826088</v>
      </c>
      <c r="F42" s="32">
        <f t="shared" si="8"/>
        <v>812565762</v>
      </c>
      <c r="G42" s="32">
        <f t="shared" si="8"/>
        <v>165416771</v>
      </c>
      <c r="H42" s="32">
        <f t="shared" si="8"/>
        <v>164726283</v>
      </c>
      <c r="I42" s="32">
        <f t="shared" si="2"/>
        <v>647148991</v>
      </c>
    </row>
    <row r="43" spans="1:9" s="2" customFormat="1" ht="3" hidden="1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hidden="1" customHeight="1" x14ac:dyDescent="0.25">
      <c r="A44" s="12"/>
      <c r="B44" s="25" t="s">
        <v>73</v>
      </c>
      <c r="C44" s="25" t="s">
        <v>74</v>
      </c>
      <c r="D44" s="24">
        <v>555343407</v>
      </c>
      <c r="E44" s="24">
        <v>87829492</v>
      </c>
      <c r="F44" s="24">
        <f>D44+E44</f>
        <v>643172899</v>
      </c>
      <c r="G44" s="24">
        <v>124151102</v>
      </c>
      <c r="H44" s="24">
        <v>124151102</v>
      </c>
      <c r="I44" s="24">
        <f t="shared" si="2"/>
        <v>519021797</v>
      </c>
    </row>
    <row r="45" spans="1:9" s="2" customFormat="1" ht="12.75" hidden="1" customHeight="1" x14ac:dyDescent="0.25">
      <c r="A45" s="12"/>
      <c r="B45" s="12" t="s">
        <v>75</v>
      </c>
      <c r="C45" s="12" t="s">
        <v>76</v>
      </c>
      <c r="D45" s="24">
        <v>0</v>
      </c>
      <c r="E45" s="24">
        <v>0</v>
      </c>
      <c r="F45" s="24">
        <f t="shared" ref="F45:F52" si="9">D45+E45</f>
        <v>0</v>
      </c>
      <c r="G45" s="24">
        <v>0</v>
      </c>
      <c r="H45" s="24">
        <v>0</v>
      </c>
      <c r="I45" s="24">
        <f t="shared" si="2"/>
        <v>0</v>
      </c>
    </row>
    <row r="46" spans="1:9" s="2" customFormat="1" ht="12.75" hidden="1" customHeight="1" x14ac:dyDescent="0.25">
      <c r="A46" s="12"/>
      <c r="B46" s="12" t="s">
        <v>77</v>
      </c>
      <c r="C46" s="12" t="s">
        <v>78</v>
      </c>
      <c r="D46" s="24">
        <v>4339429</v>
      </c>
      <c r="E46" s="24">
        <v>-1895404</v>
      </c>
      <c r="F46" s="24">
        <f t="shared" si="9"/>
        <v>2444025</v>
      </c>
      <c r="G46" s="24">
        <v>416966</v>
      </c>
      <c r="H46" s="24">
        <v>406527</v>
      </c>
      <c r="I46" s="24">
        <f t="shared" si="2"/>
        <v>2027059</v>
      </c>
    </row>
    <row r="47" spans="1:9" s="2" customFormat="1" ht="12.75" hidden="1" customHeight="1" x14ac:dyDescent="0.25">
      <c r="A47" s="12"/>
      <c r="B47" s="12" t="s">
        <v>79</v>
      </c>
      <c r="C47" s="12" t="s">
        <v>80</v>
      </c>
      <c r="D47" s="24">
        <v>167056838</v>
      </c>
      <c r="E47" s="24">
        <v>-108000</v>
      </c>
      <c r="F47" s="24">
        <f t="shared" si="9"/>
        <v>166948838</v>
      </c>
      <c r="G47" s="24">
        <v>40848703</v>
      </c>
      <c r="H47" s="24">
        <v>40168654</v>
      </c>
      <c r="I47" s="24">
        <f t="shared" si="2"/>
        <v>126100135</v>
      </c>
    </row>
    <row r="48" spans="1:9" s="2" customFormat="1" ht="12.75" hidden="1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hidden="1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hidden="1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hidden="1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hidden="1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hidden="1" customHeight="1" x14ac:dyDescent="0.25">
      <c r="A53" s="20" t="s">
        <v>91</v>
      </c>
      <c r="B53" s="21" t="s">
        <v>92</v>
      </c>
      <c r="C53" s="21"/>
      <c r="D53" s="22">
        <f>SUM(D55:D63)</f>
        <v>2912309</v>
      </c>
      <c r="E53" s="22">
        <f t="shared" ref="E53:H53" si="10">SUM(E55:E63)</f>
        <v>-484932</v>
      </c>
      <c r="F53" s="22">
        <f t="shared" si="10"/>
        <v>2427377</v>
      </c>
      <c r="G53" s="22">
        <f t="shared" si="10"/>
        <v>19337</v>
      </c>
      <c r="H53" s="22">
        <f t="shared" si="10"/>
        <v>19107</v>
      </c>
      <c r="I53" s="22">
        <f t="shared" si="2"/>
        <v>2408040</v>
      </c>
    </row>
    <row r="54" spans="1:9" s="2" customFormat="1" ht="3" hidden="1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hidden="1" customHeight="1" x14ac:dyDescent="0.25">
      <c r="A55" s="12"/>
      <c r="B55" s="12" t="s">
        <v>93</v>
      </c>
      <c r="C55" s="12" t="s">
        <v>94</v>
      </c>
      <c r="D55" s="24">
        <v>581636</v>
      </c>
      <c r="E55" s="24">
        <v>-37272</v>
      </c>
      <c r="F55" s="24">
        <f>D55+E55</f>
        <v>544364</v>
      </c>
      <c r="G55" s="24">
        <v>15478</v>
      </c>
      <c r="H55" s="24">
        <v>15314</v>
      </c>
      <c r="I55" s="24">
        <f t="shared" si="2"/>
        <v>528886</v>
      </c>
    </row>
    <row r="56" spans="1:9" s="2" customFormat="1" ht="12.75" hidden="1" customHeight="1" x14ac:dyDescent="0.25">
      <c r="A56" s="12"/>
      <c r="B56" s="12" t="s">
        <v>95</v>
      </c>
      <c r="C56" s="12" t="s">
        <v>96</v>
      </c>
      <c r="D56" s="24">
        <v>21400</v>
      </c>
      <c r="E56" s="24">
        <v>18000</v>
      </c>
      <c r="F56" s="24">
        <f t="shared" ref="F56:F63" si="11">D56+E56</f>
        <v>39400</v>
      </c>
      <c r="G56" s="24">
        <v>0</v>
      </c>
      <c r="H56" s="24">
        <v>0</v>
      </c>
      <c r="I56" s="24">
        <f t="shared" si="2"/>
        <v>39400</v>
      </c>
    </row>
    <row r="57" spans="1:9" s="2" customFormat="1" ht="12.75" hidden="1" customHeight="1" x14ac:dyDescent="0.25">
      <c r="A57" s="12"/>
      <c r="B57" s="12" t="s">
        <v>97</v>
      </c>
      <c r="C57" s="12" t="s">
        <v>98</v>
      </c>
      <c r="D57" s="24">
        <v>0</v>
      </c>
      <c r="E57" s="24">
        <v>0</v>
      </c>
      <c r="F57" s="24">
        <f t="shared" si="11"/>
        <v>0</v>
      </c>
      <c r="G57" s="24">
        <v>0</v>
      </c>
      <c r="H57" s="24">
        <v>0</v>
      </c>
      <c r="I57" s="24">
        <f t="shared" si="2"/>
        <v>0</v>
      </c>
    </row>
    <row r="58" spans="1:9" s="2" customFormat="1" ht="12.75" hidden="1" customHeight="1" x14ac:dyDescent="0.25">
      <c r="A58" s="12"/>
      <c r="B58" s="12" t="s">
        <v>99</v>
      </c>
      <c r="C58" s="12" t="s">
        <v>100</v>
      </c>
      <c r="D58" s="24">
        <v>1849673</v>
      </c>
      <c r="E58" s="24">
        <v>-1849673</v>
      </c>
      <c r="F58" s="24">
        <f t="shared" si="11"/>
        <v>0</v>
      </c>
      <c r="G58" s="24">
        <v>0</v>
      </c>
      <c r="H58" s="24">
        <v>0</v>
      </c>
      <c r="I58" s="24">
        <f t="shared" si="2"/>
        <v>0</v>
      </c>
    </row>
    <row r="59" spans="1:9" s="2" customFormat="1" ht="12.75" hidden="1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hidden="1" customHeight="1" x14ac:dyDescent="0.25">
      <c r="A60" s="12"/>
      <c r="B60" s="12" t="s">
        <v>103</v>
      </c>
      <c r="C60" s="12" t="s">
        <v>104</v>
      </c>
      <c r="D60" s="24">
        <v>0</v>
      </c>
      <c r="E60" s="24">
        <v>3859</v>
      </c>
      <c r="F60" s="24">
        <f t="shared" si="11"/>
        <v>3859</v>
      </c>
      <c r="G60" s="24">
        <v>3859</v>
      </c>
      <c r="H60" s="24">
        <v>3793</v>
      </c>
      <c r="I60" s="24">
        <f t="shared" si="2"/>
        <v>0</v>
      </c>
    </row>
    <row r="61" spans="1:9" s="2" customFormat="1" ht="12.75" hidden="1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hidden="1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hidden="1" customHeight="1" x14ac:dyDescent="0.25">
      <c r="A63" s="12"/>
      <c r="B63" s="12" t="s">
        <v>109</v>
      </c>
      <c r="C63" s="12" t="s">
        <v>110</v>
      </c>
      <c r="D63" s="24">
        <v>459600</v>
      </c>
      <c r="E63" s="24">
        <v>1380154</v>
      </c>
      <c r="F63" s="24">
        <f t="shared" si="11"/>
        <v>1839754</v>
      </c>
      <c r="G63" s="24">
        <v>0</v>
      </c>
      <c r="H63" s="24">
        <v>0</v>
      </c>
      <c r="I63" s="24">
        <f t="shared" si="2"/>
        <v>1839754</v>
      </c>
    </row>
    <row r="64" spans="1:9" s="23" customFormat="1" ht="12.75" hidden="1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hidden="1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hidden="1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hidden="1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hidden="1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3"/>
        <v>0</v>
      </c>
      <c r="G68" s="34">
        <v>0</v>
      </c>
      <c r="H68" s="34">
        <v>0</v>
      </c>
      <c r="I68" s="34">
        <f t="shared" si="2"/>
        <v>0</v>
      </c>
    </row>
    <row r="69" spans="1:9" s="23" customFormat="1" ht="12.75" hidden="1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 t="shared" ref="E69:H69" si="14">SUM(E71:E78)</f>
        <v>0</v>
      </c>
      <c r="F69" s="22">
        <f t="shared" si="14"/>
        <v>0</v>
      </c>
      <c r="G69" s="22">
        <f t="shared" si="14"/>
        <v>0</v>
      </c>
      <c r="H69" s="22">
        <f t="shared" si="14"/>
        <v>0</v>
      </c>
      <c r="I69" s="22">
        <f t="shared" si="2"/>
        <v>0</v>
      </c>
    </row>
    <row r="70" spans="1:9" s="2" customFormat="1" ht="3" hidden="1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hidden="1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hidden="1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hidden="1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35" customFormat="1" ht="12.75" hidden="1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35" customFormat="1" ht="25.5" hidden="1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0</v>
      </c>
      <c r="F75" s="24">
        <f t="shared" si="15"/>
        <v>0</v>
      </c>
      <c r="G75" s="24">
        <v>0</v>
      </c>
      <c r="H75" s="24">
        <v>0</v>
      </c>
      <c r="I75" s="24">
        <f t="shared" ref="I75:I137" si="16">F75-G75</f>
        <v>0</v>
      </c>
    </row>
    <row r="76" spans="1:9" s="2" customFormat="1" ht="12.75" hidden="1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hidden="1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hidden="1" customHeight="1" x14ac:dyDescent="0.25">
      <c r="A78" s="12"/>
      <c r="B78" s="12" t="s">
        <v>134</v>
      </c>
      <c r="C78" s="25" t="s">
        <v>135</v>
      </c>
      <c r="D78" s="24">
        <v>0</v>
      </c>
      <c r="E78" s="24">
        <v>0</v>
      </c>
      <c r="F78" s="24">
        <f t="shared" si="15"/>
        <v>0</v>
      </c>
      <c r="G78" s="24">
        <v>0</v>
      </c>
      <c r="H78" s="24">
        <v>0</v>
      </c>
      <c r="I78" s="24">
        <f t="shared" si="16"/>
        <v>0</v>
      </c>
    </row>
    <row r="79" spans="1:9" s="23" customFormat="1" ht="12.75" hidden="1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hidden="1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hidden="1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hidden="1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hidden="1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hidden="1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hidden="1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hidden="1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hidden="1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hidden="1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hidden="1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hidden="1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hidden="1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hidden="1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hidden="1" customHeight="1" x14ac:dyDescent="0.25">
      <c r="A93" s="12"/>
      <c r="B93" s="12"/>
      <c r="C93" s="12"/>
      <c r="D93" s="36"/>
      <c r="E93" s="36"/>
      <c r="F93" s="24"/>
      <c r="G93" s="37"/>
      <c r="H93" s="36"/>
      <c r="I93" s="24"/>
    </row>
    <row r="94" spans="1:11" s="19" customFormat="1" ht="15.95" hidden="1" customHeight="1" thickBot="1" x14ac:dyDescent="0.3">
      <c r="A94" s="15" t="s">
        <v>160</v>
      </c>
      <c r="B94" s="15"/>
      <c r="C94" s="15"/>
      <c r="D94" s="16">
        <f>D95+D104+D115+D126+D137+D148+D153+D163+D168</f>
        <v>1278169471</v>
      </c>
      <c r="E94" s="16">
        <f t="shared" ref="E94:G94" si="21">E95+E104+E115+E126+E137+E148+E153+E163+E168</f>
        <v>38335165</v>
      </c>
      <c r="F94" s="16">
        <f>F95+F104+F115+F126+F137+F148+F153+F163+F168</f>
        <v>1316504636</v>
      </c>
      <c r="G94" s="16">
        <f t="shared" si="21"/>
        <v>249481596</v>
      </c>
      <c r="H94" s="16">
        <f>H95+H104+H115+H126+H137+H148+H153+H163+H168</f>
        <v>249481596</v>
      </c>
      <c r="I94" s="16">
        <f t="shared" si="16"/>
        <v>1067023040</v>
      </c>
      <c r="J94" s="17"/>
      <c r="K94" s="18"/>
    </row>
    <row r="95" spans="1:11" s="23" customFormat="1" ht="12.75" hidden="1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0</v>
      </c>
      <c r="F95" s="22">
        <f t="shared" si="22"/>
        <v>0</v>
      </c>
      <c r="G95" s="22">
        <f t="shared" si="22"/>
        <v>0</v>
      </c>
      <c r="H95" s="22">
        <f t="shared" si="22"/>
        <v>0</v>
      </c>
      <c r="I95" s="22">
        <f t="shared" si="16"/>
        <v>0</v>
      </c>
    </row>
    <row r="96" spans="1:11" s="2" customFormat="1" ht="3" hidden="1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hidden="1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hidden="1" customHeight="1" x14ac:dyDescent="0.25">
      <c r="A98" s="12"/>
      <c r="B98" s="12" t="s">
        <v>19</v>
      </c>
      <c r="C98" s="25" t="s">
        <v>20</v>
      </c>
      <c r="D98" s="24">
        <v>0</v>
      </c>
      <c r="E98" s="24">
        <v>0</v>
      </c>
      <c r="F98" s="24">
        <f t="shared" ref="F98:F103" si="23">D98+E98</f>
        <v>0</v>
      </c>
      <c r="G98" s="24">
        <v>0</v>
      </c>
      <c r="H98" s="24">
        <v>0</v>
      </c>
      <c r="I98" s="24">
        <f t="shared" si="16"/>
        <v>0</v>
      </c>
    </row>
    <row r="99" spans="1:9" s="2" customFormat="1" ht="12.75" hidden="1" customHeight="1" x14ac:dyDescent="0.25">
      <c r="A99" s="12"/>
      <c r="B99" s="12" t="s">
        <v>21</v>
      </c>
      <c r="C99" s="12" t="s">
        <v>22</v>
      </c>
      <c r="D99" s="24">
        <v>0</v>
      </c>
      <c r="E99" s="24">
        <v>0</v>
      </c>
      <c r="F99" s="24">
        <f t="shared" si="23"/>
        <v>0</v>
      </c>
      <c r="G99" s="24">
        <v>0</v>
      </c>
      <c r="H99" s="24">
        <v>0</v>
      </c>
      <c r="I99" s="24">
        <f t="shared" si="16"/>
        <v>0</v>
      </c>
    </row>
    <row r="100" spans="1:9" s="2" customFormat="1" ht="12.75" hidden="1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0</v>
      </c>
      <c r="F100" s="24">
        <f t="shared" si="23"/>
        <v>0</v>
      </c>
      <c r="G100" s="24">
        <v>0</v>
      </c>
      <c r="H100" s="24">
        <v>0</v>
      </c>
      <c r="I100" s="24">
        <f t="shared" si="16"/>
        <v>0</v>
      </c>
    </row>
    <row r="101" spans="1:9" s="2" customFormat="1" ht="12.75" hidden="1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0</v>
      </c>
      <c r="F101" s="24">
        <f t="shared" si="23"/>
        <v>0</v>
      </c>
      <c r="G101" s="24">
        <v>0</v>
      </c>
      <c r="H101" s="24">
        <v>0</v>
      </c>
      <c r="I101" s="24">
        <f t="shared" si="16"/>
        <v>0</v>
      </c>
    </row>
    <row r="102" spans="1:9" s="2" customFormat="1" ht="12.75" hidden="1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hidden="1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hidden="1" customHeight="1" x14ac:dyDescent="0.25">
      <c r="A104" s="20" t="s">
        <v>31</v>
      </c>
      <c r="B104" s="21" t="s">
        <v>32</v>
      </c>
      <c r="C104" s="21"/>
      <c r="D104" s="22">
        <f>SUM(D106:D114)</f>
        <v>1305734</v>
      </c>
      <c r="E104" s="22">
        <f t="shared" ref="E104:H104" si="24">SUM(E106:E114)</f>
        <v>-1305734</v>
      </c>
      <c r="F104" s="22">
        <f t="shared" si="24"/>
        <v>0</v>
      </c>
      <c r="G104" s="22">
        <f t="shared" si="24"/>
        <v>0</v>
      </c>
      <c r="H104" s="22">
        <f t="shared" si="24"/>
        <v>0</v>
      </c>
      <c r="I104" s="22">
        <f t="shared" si="16"/>
        <v>0</v>
      </c>
    </row>
    <row r="105" spans="1:9" s="2" customFormat="1" ht="3" hidden="1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hidden="1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0</v>
      </c>
      <c r="F106" s="24">
        <f>D106+E106</f>
        <v>0</v>
      </c>
      <c r="G106" s="24">
        <v>0</v>
      </c>
      <c r="H106" s="24">
        <v>0</v>
      </c>
      <c r="I106" s="24">
        <f t="shared" si="16"/>
        <v>0</v>
      </c>
    </row>
    <row r="107" spans="1:9" s="2" customFormat="1" ht="12.75" hidden="1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hidden="1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hidden="1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hidden="1" customHeight="1" x14ac:dyDescent="0.25">
      <c r="A110" s="12"/>
      <c r="B110" s="12" t="s">
        <v>41</v>
      </c>
      <c r="C110" s="25" t="s">
        <v>42</v>
      </c>
      <c r="D110" s="24">
        <v>1305734</v>
      </c>
      <c r="E110" s="24">
        <v>-1305734</v>
      </c>
      <c r="F110" s="24">
        <f t="shared" si="25"/>
        <v>0</v>
      </c>
      <c r="G110" s="24">
        <v>0</v>
      </c>
      <c r="H110" s="24">
        <v>0</v>
      </c>
      <c r="I110" s="24">
        <f t="shared" si="16"/>
        <v>0</v>
      </c>
    </row>
    <row r="111" spans="1:9" s="2" customFormat="1" ht="12.75" hidden="1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hidden="1" customHeight="1" x14ac:dyDescent="0.25">
      <c r="A112" s="12"/>
      <c r="B112" s="12" t="s">
        <v>45</v>
      </c>
      <c r="C112" s="25" t="s">
        <v>46</v>
      </c>
      <c r="D112" s="24">
        <v>0</v>
      </c>
      <c r="E112" s="24">
        <v>0</v>
      </c>
      <c r="F112" s="24">
        <f t="shared" si="25"/>
        <v>0</v>
      </c>
      <c r="G112" s="24">
        <v>0</v>
      </c>
      <c r="H112" s="24">
        <v>0</v>
      </c>
      <c r="I112" s="24">
        <f t="shared" si="16"/>
        <v>0</v>
      </c>
    </row>
    <row r="113" spans="1:9" s="2" customFormat="1" ht="12.75" hidden="1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hidden="1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0</v>
      </c>
      <c r="F114" s="24">
        <f t="shared" si="25"/>
        <v>0</v>
      </c>
      <c r="G114" s="24">
        <v>0</v>
      </c>
      <c r="H114" s="24">
        <v>0</v>
      </c>
      <c r="I114" s="24">
        <f t="shared" si="16"/>
        <v>0</v>
      </c>
    </row>
    <row r="115" spans="1:9" s="23" customFormat="1" ht="12.75" hidden="1" customHeight="1" x14ac:dyDescent="0.25">
      <c r="A115" s="20" t="s">
        <v>51</v>
      </c>
      <c r="B115" s="21" t="s">
        <v>52</v>
      </c>
      <c r="C115" s="21"/>
      <c r="D115" s="22">
        <f>SUM(D117:D125)</f>
        <v>11967569</v>
      </c>
      <c r="E115" s="22">
        <f t="shared" ref="E115:H115" si="26">SUM(E117:E125)</f>
        <v>537230</v>
      </c>
      <c r="F115" s="22">
        <f t="shared" si="26"/>
        <v>12504799</v>
      </c>
      <c r="G115" s="22">
        <f t="shared" si="26"/>
        <v>0</v>
      </c>
      <c r="H115" s="22">
        <f t="shared" si="26"/>
        <v>0</v>
      </c>
      <c r="I115" s="22">
        <f t="shared" si="16"/>
        <v>12504799</v>
      </c>
    </row>
    <row r="116" spans="1:9" s="2" customFormat="1" ht="3" hidden="1" customHeight="1" x14ac:dyDescent="0.25">
      <c r="A116" s="12"/>
      <c r="B116" s="12"/>
      <c r="C116" s="12"/>
      <c r="D116" s="38"/>
      <c r="E116" s="38"/>
      <c r="F116" s="24"/>
      <c r="G116" s="38"/>
      <c r="H116" s="38"/>
      <c r="I116" s="24"/>
    </row>
    <row r="117" spans="1:9" s="2" customFormat="1" ht="12.75" hidden="1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hidden="1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hidden="1" customHeight="1" x14ac:dyDescent="0.25">
      <c r="A119" s="12"/>
      <c r="B119" s="12" t="s">
        <v>57</v>
      </c>
      <c r="C119" s="25" t="s">
        <v>58</v>
      </c>
      <c r="D119" s="24">
        <v>0</v>
      </c>
      <c r="E119" s="24">
        <v>0</v>
      </c>
      <c r="F119" s="24">
        <f t="shared" si="27"/>
        <v>0</v>
      </c>
      <c r="G119" s="24">
        <v>0</v>
      </c>
      <c r="H119" s="24">
        <v>0</v>
      </c>
      <c r="I119" s="24">
        <f t="shared" si="16"/>
        <v>0</v>
      </c>
    </row>
    <row r="120" spans="1:9" s="2" customFormat="1" ht="25.5" hidden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hidden="1" customHeight="1" x14ac:dyDescent="0.25">
      <c r="A121" s="12"/>
      <c r="B121" s="12" t="s">
        <v>61</v>
      </c>
      <c r="C121" s="25" t="s">
        <v>62</v>
      </c>
      <c r="D121" s="24">
        <v>11967569</v>
      </c>
      <c r="E121" s="24">
        <v>537230</v>
      </c>
      <c r="F121" s="24">
        <f t="shared" si="27"/>
        <v>12504799</v>
      </c>
      <c r="G121" s="24">
        <v>0</v>
      </c>
      <c r="H121" s="24">
        <v>0</v>
      </c>
      <c r="I121" s="24">
        <f>F121-G121</f>
        <v>12504799</v>
      </c>
    </row>
    <row r="122" spans="1:9" s="2" customFormat="1" ht="12.75" hidden="1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hidden="1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hidden="1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hidden="1" customHeight="1" x14ac:dyDescent="0.25">
      <c r="A125" s="33"/>
      <c r="B125" s="33" t="s">
        <v>69</v>
      </c>
      <c r="C125" s="33" t="s">
        <v>70</v>
      </c>
      <c r="D125" s="34">
        <v>0</v>
      </c>
      <c r="E125" s="34">
        <v>0</v>
      </c>
      <c r="F125" s="34">
        <f t="shared" si="27"/>
        <v>0</v>
      </c>
      <c r="G125" s="34">
        <v>0</v>
      </c>
      <c r="H125" s="34">
        <v>0</v>
      </c>
      <c r="I125" s="34">
        <f t="shared" si="16"/>
        <v>0</v>
      </c>
    </row>
    <row r="126" spans="1:9" s="2" customFormat="1" ht="25.5" customHeight="1" x14ac:dyDescent="0.25">
      <c r="A126" s="39" t="s">
        <v>71</v>
      </c>
      <c r="B126" s="40" t="s">
        <v>72</v>
      </c>
      <c r="C126" s="40"/>
      <c r="D126" s="32">
        <f>SUM(D128:D136)</f>
        <v>1183192616</v>
      </c>
      <c r="E126" s="32">
        <f t="shared" ref="E126:H126" si="28">SUM(E128:E136)</f>
        <v>27338236</v>
      </c>
      <c r="F126" s="32">
        <f t="shared" si="28"/>
        <v>1210530852</v>
      </c>
      <c r="G126" s="32">
        <f t="shared" si="28"/>
        <v>246362709</v>
      </c>
      <c r="H126" s="32">
        <f t="shared" si="28"/>
        <v>246362709</v>
      </c>
      <c r="I126" s="32">
        <f t="shared" si="16"/>
        <v>964168143</v>
      </c>
    </row>
    <row r="127" spans="1:9" s="2" customFormat="1" ht="3" customHeight="1" x14ac:dyDescent="0.25">
      <c r="A127" s="41"/>
      <c r="B127" s="41"/>
      <c r="C127" s="41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41"/>
      <c r="B128" s="41" t="s">
        <v>73</v>
      </c>
      <c r="C128" s="42" t="s">
        <v>74</v>
      </c>
      <c r="D128" s="24">
        <v>1183192616</v>
      </c>
      <c r="E128" s="24">
        <v>27338236</v>
      </c>
      <c r="F128" s="24">
        <f>D128+E128</f>
        <v>1210530852</v>
      </c>
      <c r="G128" s="24">
        <v>246362709</v>
      </c>
      <c r="H128" s="24">
        <v>246362709</v>
      </c>
      <c r="I128" s="24">
        <f t="shared" si="16"/>
        <v>964168143</v>
      </c>
    </row>
    <row r="129" spans="1:9" s="2" customFormat="1" ht="12.75" customHeight="1" x14ac:dyDescent="0.25">
      <c r="A129" s="41"/>
      <c r="B129" s="41" t="s">
        <v>75</v>
      </c>
      <c r="C129" s="41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41"/>
      <c r="B130" s="41" t="s">
        <v>77</v>
      </c>
      <c r="C130" s="41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41"/>
      <c r="B131" s="41" t="s">
        <v>79</v>
      </c>
      <c r="C131" s="41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41"/>
      <c r="B132" s="41" t="s">
        <v>81</v>
      </c>
      <c r="C132" s="41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41"/>
      <c r="B133" s="41" t="s">
        <v>83</v>
      </c>
      <c r="C133" s="42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41"/>
      <c r="B134" s="41" t="s">
        <v>85</v>
      </c>
      <c r="C134" s="41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41"/>
      <c r="B135" s="41" t="s">
        <v>87</v>
      </c>
      <c r="C135" s="41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35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4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25323143</v>
      </c>
      <c r="E137" s="22">
        <f t="shared" ref="E137:G137" si="30">SUM(E139:E147)</f>
        <v>768503</v>
      </c>
      <c r="F137" s="22">
        <f t="shared" si="30"/>
        <v>26091646</v>
      </c>
      <c r="G137" s="22">
        <f t="shared" si="30"/>
        <v>0</v>
      </c>
      <c r="H137" s="22">
        <f>SUM(H139:H147)</f>
        <v>0</v>
      </c>
      <c r="I137" s="22">
        <f t="shared" si="16"/>
        <v>26091646</v>
      </c>
    </row>
    <row r="138" spans="1:9" s="35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35" customFormat="1" ht="12.75" customHeight="1" x14ac:dyDescent="0.25">
      <c r="A139" s="12"/>
      <c r="B139" s="12" t="s">
        <v>93</v>
      </c>
      <c r="C139" s="12" t="s">
        <v>94</v>
      </c>
      <c r="D139" s="24">
        <v>0</v>
      </c>
      <c r="E139" s="24">
        <v>0</v>
      </c>
      <c r="F139" s="24">
        <f>D139+E139</f>
        <v>0</v>
      </c>
      <c r="G139" s="24">
        <v>0</v>
      </c>
      <c r="H139" s="24">
        <v>0</v>
      </c>
      <c r="I139" s="24">
        <f t="shared" ref="I139:I176" si="31">F139-G139</f>
        <v>0</v>
      </c>
    </row>
    <row r="140" spans="1:9" s="2" customFormat="1" ht="12.75" customHeight="1" x14ac:dyDescent="0.25">
      <c r="A140" s="41"/>
      <c r="B140" s="41" t="s">
        <v>95</v>
      </c>
      <c r="C140" s="41" t="s">
        <v>96</v>
      </c>
      <c r="D140" s="24">
        <v>0</v>
      </c>
      <c r="E140" s="24">
        <v>0</v>
      </c>
      <c r="F140" s="24">
        <f t="shared" ref="F140:F147" si="32">D140+E140</f>
        <v>0</v>
      </c>
      <c r="G140" s="24">
        <v>0</v>
      </c>
      <c r="H140" s="24">
        <v>0</v>
      </c>
      <c r="I140" s="24">
        <f t="shared" si="31"/>
        <v>0</v>
      </c>
    </row>
    <row r="141" spans="1:9" s="2" customFormat="1" ht="12.75" customHeight="1" x14ac:dyDescent="0.25">
      <c r="A141" s="41"/>
      <c r="B141" s="41" t="s">
        <v>97</v>
      </c>
      <c r="C141" s="41" t="s">
        <v>98</v>
      </c>
      <c r="D141" s="24">
        <v>0</v>
      </c>
      <c r="E141" s="24">
        <v>0</v>
      </c>
      <c r="F141" s="24">
        <f t="shared" si="32"/>
        <v>0</v>
      </c>
      <c r="G141" s="24">
        <v>0</v>
      </c>
      <c r="H141" s="24">
        <v>0</v>
      </c>
      <c r="I141" s="24">
        <f t="shared" si="31"/>
        <v>0</v>
      </c>
    </row>
    <row r="142" spans="1:9" s="2" customFormat="1" ht="12.75" customHeight="1" x14ac:dyDescent="0.25">
      <c r="A142" s="41"/>
      <c r="B142" s="41" t="s">
        <v>99</v>
      </c>
      <c r="C142" s="41" t="s">
        <v>100</v>
      </c>
      <c r="D142" s="24">
        <v>21518343</v>
      </c>
      <c r="E142" s="24">
        <v>1353857</v>
      </c>
      <c r="F142" s="24">
        <f t="shared" si="32"/>
        <v>22872200</v>
      </c>
      <c r="G142" s="24">
        <v>0</v>
      </c>
      <c r="H142" s="24">
        <v>0</v>
      </c>
      <c r="I142" s="24">
        <f t="shared" si="31"/>
        <v>22872200</v>
      </c>
    </row>
    <row r="143" spans="1:9" s="2" customFormat="1" ht="12.75" customHeight="1" x14ac:dyDescent="0.25">
      <c r="A143" s="41"/>
      <c r="B143" s="41" t="s">
        <v>101</v>
      </c>
      <c r="C143" s="41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41"/>
      <c r="B144" s="41" t="s">
        <v>103</v>
      </c>
      <c r="C144" s="41" t="s">
        <v>104</v>
      </c>
      <c r="D144" s="24">
        <v>0</v>
      </c>
      <c r="E144" s="24">
        <v>0</v>
      </c>
      <c r="F144" s="24">
        <f t="shared" si="32"/>
        <v>0</v>
      </c>
      <c r="G144" s="24">
        <v>0</v>
      </c>
      <c r="H144" s="24">
        <v>0</v>
      </c>
      <c r="I144" s="24">
        <f t="shared" si="31"/>
        <v>0</v>
      </c>
    </row>
    <row r="145" spans="1:9" s="2" customFormat="1" ht="12.75" customHeight="1" x14ac:dyDescent="0.25">
      <c r="A145" s="41"/>
      <c r="B145" s="41" t="s">
        <v>105</v>
      </c>
      <c r="C145" s="41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41"/>
      <c r="B146" s="41" t="s">
        <v>107</v>
      </c>
      <c r="C146" s="41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41"/>
      <c r="B147" s="41" t="s">
        <v>109</v>
      </c>
      <c r="C147" s="41" t="s">
        <v>110</v>
      </c>
      <c r="D147" s="24">
        <v>3804800</v>
      </c>
      <c r="E147" s="24">
        <v>-585354</v>
      </c>
      <c r="F147" s="24">
        <f t="shared" si="32"/>
        <v>3219446</v>
      </c>
      <c r="G147" s="24">
        <v>0</v>
      </c>
      <c r="H147" s="24">
        <v>0</v>
      </c>
      <c r="I147" s="24">
        <f t="shared" si="31"/>
        <v>3219446</v>
      </c>
    </row>
    <row r="148" spans="1:9" s="23" customFormat="1" ht="12.75" customHeight="1" x14ac:dyDescent="0.25">
      <c r="A148" s="44" t="s">
        <v>111</v>
      </c>
      <c r="B148" s="45" t="s">
        <v>112</v>
      </c>
      <c r="C148" s="45"/>
      <c r="D148" s="46">
        <f>SUM(D150:D152)</f>
        <v>56380409</v>
      </c>
      <c r="E148" s="46">
        <f t="shared" ref="E148:H148" si="33">SUM(E150:E152)</f>
        <v>10996930</v>
      </c>
      <c r="F148" s="46">
        <f t="shared" si="33"/>
        <v>67377339</v>
      </c>
      <c r="G148" s="46">
        <f t="shared" si="33"/>
        <v>3118887</v>
      </c>
      <c r="H148" s="46">
        <f t="shared" si="33"/>
        <v>3118887</v>
      </c>
      <c r="I148" s="46">
        <f t="shared" si="31"/>
        <v>64258452</v>
      </c>
    </row>
    <row r="149" spans="1:9" s="2" customFormat="1" ht="3" customHeight="1" x14ac:dyDescent="0.25">
      <c r="A149" s="41"/>
      <c r="B149" s="41"/>
      <c r="C149" s="41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41"/>
      <c r="B150" s="41" t="s">
        <v>113</v>
      </c>
      <c r="C150" s="41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41"/>
      <c r="B151" s="41" t="s">
        <v>115</v>
      </c>
      <c r="C151" s="41" t="s">
        <v>116</v>
      </c>
      <c r="D151" s="24">
        <v>56380409</v>
      </c>
      <c r="E151" s="24">
        <v>10996930</v>
      </c>
      <c r="F151" s="24">
        <f t="shared" ref="F151:F152" si="34">D151+E151</f>
        <v>67377339</v>
      </c>
      <c r="G151" s="24">
        <v>3118887</v>
      </c>
      <c r="H151" s="24">
        <v>3118887</v>
      </c>
      <c r="I151" s="24">
        <f t="shared" si="31"/>
        <v>64258452</v>
      </c>
    </row>
    <row r="152" spans="1:9" s="2" customFormat="1" ht="12.75" customHeight="1" x14ac:dyDescent="0.25">
      <c r="A152" s="41"/>
      <c r="B152" s="41" t="s">
        <v>117</v>
      </c>
      <c r="C152" s="41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44" t="s">
        <v>119</v>
      </c>
      <c r="B153" s="45" t="s">
        <v>120</v>
      </c>
      <c r="C153" s="45"/>
      <c r="D153" s="46">
        <f>SUM(D155:D162)</f>
        <v>0</v>
      </c>
      <c r="E153" s="46">
        <f t="shared" ref="E153:H153" si="35">SUM(E155:E162)</f>
        <v>0</v>
      </c>
      <c r="F153" s="46">
        <f t="shared" si="35"/>
        <v>0</v>
      </c>
      <c r="G153" s="46">
        <f t="shared" si="35"/>
        <v>0</v>
      </c>
      <c r="H153" s="46">
        <f t="shared" si="35"/>
        <v>0</v>
      </c>
      <c r="I153" s="46">
        <f t="shared" si="31"/>
        <v>0</v>
      </c>
    </row>
    <row r="154" spans="1:9" s="2" customFormat="1" ht="3" customHeight="1" x14ac:dyDescent="0.25">
      <c r="A154" s="41"/>
      <c r="B154" s="41"/>
      <c r="C154" s="41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41"/>
      <c r="B155" s="41" t="s">
        <v>121</v>
      </c>
      <c r="C155" s="42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41"/>
      <c r="B156" s="41" t="s">
        <v>123</v>
      </c>
      <c r="C156" s="41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41"/>
      <c r="B157" s="41" t="s">
        <v>125</v>
      </c>
      <c r="C157" s="41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41"/>
      <c r="B158" s="41" t="s">
        <v>127</v>
      </c>
      <c r="C158" s="41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41"/>
      <c r="B159" s="41" t="s">
        <v>129</v>
      </c>
      <c r="C159" s="42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41"/>
      <c r="B160" s="41"/>
      <c r="C160" s="41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41"/>
      <c r="B161" s="41" t="s">
        <v>132</v>
      </c>
      <c r="C161" s="41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41"/>
      <c r="B162" s="41" t="s">
        <v>134</v>
      </c>
      <c r="C162" s="42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44" t="s">
        <v>136</v>
      </c>
      <c r="B163" s="45" t="s">
        <v>137</v>
      </c>
      <c r="C163" s="45"/>
      <c r="D163" s="46">
        <f>SUM(D165:D167)</f>
        <v>0</v>
      </c>
      <c r="E163" s="46">
        <f t="shared" ref="E163:H163" si="37">SUM(E165:E167)</f>
        <v>0</v>
      </c>
      <c r="F163" s="46">
        <f t="shared" si="37"/>
        <v>0</v>
      </c>
      <c r="G163" s="46">
        <f t="shared" si="37"/>
        <v>0</v>
      </c>
      <c r="H163" s="46">
        <f t="shared" si="37"/>
        <v>0</v>
      </c>
      <c r="I163" s="46">
        <f t="shared" si="31"/>
        <v>0</v>
      </c>
    </row>
    <row r="164" spans="1:9" s="2" customFormat="1" ht="3" customHeight="1" x14ac:dyDescent="0.25">
      <c r="A164" s="41"/>
      <c r="B164" s="41"/>
      <c r="C164" s="41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41"/>
      <c r="B165" s="41" t="s">
        <v>138</v>
      </c>
      <c r="C165" s="41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41"/>
      <c r="B166" s="41" t="s">
        <v>140</v>
      </c>
      <c r="C166" s="41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41"/>
      <c r="B167" s="41" t="s">
        <v>142</v>
      </c>
      <c r="C167" s="41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44" t="s">
        <v>144</v>
      </c>
      <c r="B168" s="45" t="s">
        <v>145</v>
      </c>
      <c r="C168" s="45"/>
      <c r="D168" s="46">
        <f>SUM(D170:D176)</f>
        <v>0</v>
      </c>
      <c r="E168" s="46">
        <f t="shared" ref="E168:H168" si="39">SUM(E170:E176)</f>
        <v>0</v>
      </c>
      <c r="F168" s="46">
        <f t="shared" si="39"/>
        <v>0</v>
      </c>
      <c r="G168" s="46">
        <f t="shared" si="39"/>
        <v>0</v>
      </c>
      <c r="H168" s="46">
        <f t="shared" si="39"/>
        <v>0</v>
      </c>
      <c r="I168" s="46">
        <f t="shared" si="31"/>
        <v>0</v>
      </c>
    </row>
    <row r="169" spans="1:9" s="2" customFormat="1" ht="3" customHeight="1" x14ac:dyDescent="0.25">
      <c r="A169" s="41"/>
      <c r="B169" s="41"/>
      <c r="C169" s="41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41"/>
      <c r="B170" s="41" t="s">
        <v>146</v>
      </c>
      <c r="C170" s="41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41"/>
      <c r="B171" s="41" t="s">
        <v>148</v>
      </c>
      <c r="C171" s="41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41"/>
      <c r="B172" s="41" t="s">
        <v>150</v>
      </c>
      <c r="C172" s="41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41"/>
      <c r="B173" s="41" t="s">
        <v>152</v>
      </c>
      <c r="C173" s="41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41"/>
      <c r="B174" s="41" t="s">
        <v>154</v>
      </c>
      <c r="C174" s="41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41"/>
      <c r="B175" s="41" t="s">
        <v>156</v>
      </c>
      <c r="C175" s="41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x14ac:dyDescent="0.25">
      <c r="A176" s="41"/>
      <c r="B176" s="41" t="s">
        <v>158</v>
      </c>
      <c r="C176" s="42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19" customFormat="1" ht="15.95" customHeight="1" x14ac:dyDescent="0.25">
      <c r="A177" s="47" t="s">
        <v>161</v>
      </c>
      <c r="B177" s="47"/>
      <c r="C177" s="47"/>
      <c r="D177" s="48">
        <f>D10+D94</f>
        <v>3535792340</v>
      </c>
      <c r="E177" s="48">
        <f>E10+E94</f>
        <v>563764349</v>
      </c>
      <c r="F177" s="48">
        <f>F10+F94</f>
        <v>4099556689</v>
      </c>
      <c r="G177" s="48">
        <f>G10+G94</f>
        <v>715334750</v>
      </c>
      <c r="H177" s="48">
        <f>H10+H94</f>
        <v>606300122</v>
      </c>
      <c r="I177" s="48">
        <f>F177-G177</f>
        <v>3384221939</v>
      </c>
      <c r="J177" s="17"/>
      <c r="K177" s="18"/>
    </row>
    <row r="178" spans="1:11" s="2" customFormat="1" ht="12.75" customHeight="1" x14ac:dyDescent="0.25">
      <c r="A178" s="49" t="s">
        <v>162</v>
      </c>
      <c r="B178" s="49"/>
      <c r="C178" s="49"/>
      <c r="D178" s="50"/>
      <c r="E178" s="50"/>
      <c r="F178" s="50"/>
      <c r="G178" s="50"/>
      <c r="H178" s="50"/>
      <c r="I178" s="50"/>
    </row>
    <row r="186" spans="1:11" x14ac:dyDescent="0.25">
      <c r="A186" s="2"/>
      <c r="B186" s="2"/>
      <c r="C186" s="2"/>
      <c r="D186" s="51"/>
      <c r="E186" s="51"/>
      <c r="F186" s="51"/>
      <c r="G186" s="51"/>
      <c r="H186" s="51"/>
      <c r="I186" s="2"/>
    </row>
    <row r="187" spans="1:11" x14ac:dyDescent="0.25">
      <c r="D187" s="13"/>
      <c r="E187" s="13"/>
      <c r="F187" s="13"/>
      <c r="G187" s="13"/>
      <c r="H187" s="13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53"/>
      <c r="E203" s="53"/>
      <c r="F203" s="53"/>
      <c r="G203" s="53"/>
      <c r="H203" s="53"/>
    </row>
    <row r="206" spans="4:8" x14ac:dyDescent="0.25">
      <c r="D206" s="53"/>
      <c r="E206" s="53"/>
      <c r="F206" s="53"/>
      <c r="G206" s="53"/>
      <c r="H206" s="53"/>
    </row>
    <row r="209" spans="4:8" x14ac:dyDescent="0.25">
      <c r="E209" s="54"/>
    </row>
    <row r="211" spans="4:8" x14ac:dyDescent="0.25">
      <c r="D211" s="54"/>
      <c r="E211" s="54"/>
      <c r="F211" s="54"/>
      <c r="G211" s="54"/>
      <c r="H211" s="54"/>
    </row>
    <row r="212" spans="4:8" x14ac:dyDescent="0.25">
      <c r="D212" s="54"/>
      <c r="E212" s="54"/>
      <c r="F212" s="54"/>
      <c r="G212" s="54"/>
      <c r="H212" s="54"/>
    </row>
    <row r="213" spans="4:8" x14ac:dyDescent="0.25">
      <c r="D213" s="54"/>
      <c r="E213" s="54"/>
      <c r="F213" s="54"/>
      <c r="G213" s="54"/>
      <c r="H213" s="54"/>
    </row>
    <row r="214" spans="4:8" x14ac:dyDescent="0.25">
      <c r="D214" s="54"/>
      <c r="E214" s="54"/>
      <c r="F214" s="54"/>
      <c r="G214" s="54"/>
      <c r="H214" s="54"/>
    </row>
    <row r="215" spans="4:8" x14ac:dyDescent="0.25">
      <c r="D215" s="54"/>
      <c r="E215" s="54"/>
      <c r="F215" s="54"/>
      <c r="G215" s="54"/>
      <c r="H215" s="54"/>
    </row>
    <row r="216" spans="4:8" x14ac:dyDescent="0.25">
      <c r="D216" s="54"/>
      <c r="E216" s="54"/>
      <c r="F216" s="54"/>
      <c r="G216" s="54"/>
      <c r="H216" s="54"/>
    </row>
    <row r="217" spans="4:8" x14ac:dyDescent="0.25">
      <c r="D217" s="54"/>
      <c r="E217" s="54"/>
      <c r="F217" s="54"/>
      <c r="G217" s="54"/>
      <c r="H217" s="54"/>
    </row>
    <row r="218" spans="4:8" x14ac:dyDescent="0.25">
      <c r="D218" s="54"/>
      <c r="E218" s="54"/>
      <c r="F218" s="54"/>
      <c r="G218" s="54"/>
      <c r="H218" s="54"/>
    </row>
    <row r="219" spans="4:8" x14ac:dyDescent="0.25">
      <c r="D219" s="54"/>
      <c r="E219" s="54"/>
      <c r="F219" s="54"/>
      <c r="G219" s="54"/>
      <c r="H219" s="54"/>
    </row>
    <row r="220" spans="4:8" x14ac:dyDescent="0.25">
      <c r="D220" s="54"/>
      <c r="E220" s="54"/>
      <c r="F220" s="54"/>
      <c r="G220" s="54"/>
      <c r="H220" s="54"/>
    </row>
    <row r="221" spans="4:8" x14ac:dyDescent="0.25">
      <c r="D221" s="54"/>
      <c r="E221" s="54"/>
      <c r="F221" s="54"/>
      <c r="G221" s="54"/>
      <c r="H221" s="54"/>
    </row>
    <row r="222" spans="4:8" x14ac:dyDescent="0.25">
      <c r="D222" s="54"/>
      <c r="E222" s="54"/>
      <c r="F222" s="54"/>
      <c r="G222" s="54"/>
      <c r="H222" s="54"/>
    </row>
    <row r="223" spans="4:8" x14ac:dyDescent="0.25">
      <c r="D223" s="54"/>
      <c r="E223" s="54"/>
      <c r="F223" s="54"/>
      <c r="G223" s="54"/>
      <c r="H223" s="54"/>
    </row>
    <row r="224" spans="4:8" x14ac:dyDescent="0.25">
      <c r="D224" s="54"/>
      <c r="E224" s="54"/>
      <c r="F224" s="54"/>
      <c r="G224" s="54"/>
      <c r="H224" s="54"/>
    </row>
    <row r="225" spans="4:8" x14ac:dyDescent="0.25">
      <c r="D225" s="54"/>
      <c r="E225" s="54"/>
      <c r="F225" s="54"/>
      <c r="G225" s="54"/>
      <c r="H225" s="54"/>
    </row>
    <row r="226" spans="4:8" x14ac:dyDescent="0.25">
      <c r="D226" s="54"/>
      <c r="E226" s="54"/>
      <c r="F226" s="54"/>
      <c r="G226" s="54"/>
      <c r="H226" s="54"/>
    </row>
    <row r="227" spans="4:8" x14ac:dyDescent="0.25">
      <c r="D227" s="54"/>
      <c r="E227" s="54"/>
      <c r="F227" s="54"/>
      <c r="G227" s="54"/>
      <c r="H227" s="54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2023-05-19T16:39:24Z</dcterms:created>
  <dcterms:modified xsi:type="dcterms:W3CDTF">2023-05-19T16:39:25Z</dcterms:modified>
</cp:coreProperties>
</file>