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B8D5E30D-CB8E-4565-8EA9-E8D69E41EAA6}" xr6:coauthVersionLast="40" xr6:coauthVersionMax="40" xr10:uidLastSave="{00000000-0000-0000-0000-000000000000}"/>
  <bookViews>
    <workbookView xWindow="0" yWindow="0" windowWidth="25200" windowHeight="11175" xr2:uid="{010DE0FA-4023-41BD-BDF4-6CB4B5F65679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7" i="1"/>
  <c r="D66" i="1"/>
  <c r="D62" i="1" s="1"/>
  <c r="C65" i="1"/>
  <c r="C64" i="1"/>
  <c r="C62" i="1"/>
  <c r="C54" i="1" s="1"/>
  <c r="D60" i="1"/>
  <c r="C60" i="1"/>
  <c r="D59" i="1"/>
  <c r="D58" i="1"/>
  <c r="D56" i="1" s="1"/>
  <c r="C56" i="1"/>
  <c r="D52" i="1"/>
  <c r="D51" i="1"/>
  <c r="D50" i="1"/>
  <c r="D49" i="1"/>
  <c r="C49" i="1"/>
  <c r="D48" i="1"/>
  <c r="C48" i="1"/>
  <c r="C45" i="1" s="1"/>
  <c r="D47" i="1"/>
  <c r="D45" i="1" s="1"/>
  <c r="C43" i="1"/>
  <c r="D42" i="1"/>
  <c r="C42" i="1"/>
  <c r="C41" i="1"/>
  <c r="D40" i="1"/>
  <c r="C40" i="1"/>
  <c r="D39" i="1"/>
  <c r="C39" i="1"/>
  <c r="D38" i="1"/>
  <c r="C38" i="1"/>
  <c r="D37" i="1"/>
  <c r="C37" i="1"/>
  <c r="C36" i="1"/>
  <c r="C34" i="1" s="1"/>
  <c r="D34" i="1"/>
  <c r="C30" i="1"/>
  <c r="D29" i="1"/>
  <c r="C29" i="1"/>
  <c r="C28" i="1"/>
  <c r="D27" i="1"/>
  <c r="C26" i="1"/>
  <c r="D25" i="1"/>
  <c r="C24" i="1"/>
  <c r="C20" i="1" s="1"/>
  <c r="D23" i="1"/>
  <c r="D20" i="1" s="1"/>
  <c r="D22" i="1"/>
  <c r="C18" i="1"/>
  <c r="D17" i="1"/>
  <c r="C17" i="1"/>
  <c r="C16" i="1"/>
  <c r="C15" i="1"/>
  <c r="C10" i="1" s="1"/>
  <c r="C14" i="1"/>
  <c r="D13" i="1"/>
  <c r="D12" i="1"/>
  <c r="D10" i="1"/>
  <c r="A4" i="1"/>
  <c r="D54" i="1" l="1"/>
  <c r="D32" i="1"/>
  <c r="D8" i="1"/>
  <c r="C8" i="1"/>
  <c r="C77" i="1" s="1"/>
  <c r="C32" i="1"/>
  <c r="D77" i="1" l="1"/>
  <c r="F8" i="1"/>
  <c r="D81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<sst xmlns="http://schemas.openxmlformats.org/spreadsheetml/2006/main" count="58" uniqueCount="58">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</sst>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85825AB8-4395-4214-8BFE-DA50865E13C7}"/>
    <cellStyle name="Normal 2 2" xfId="1" xr:uid="{822C7340-99C6-4A05-BD07-FC8F1F607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425796946</v>
          </cell>
          <cell r="C14">
            <v>410980062</v>
          </cell>
          <cell r="F14">
            <v>142072740</v>
          </cell>
          <cell r="G14">
            <v>132368100</v>
          </cell>
        </row>
        <row r="17">
          <cell r="B17">
            <v>143536614</v>
          </cell>
          <cell r="C17">
            <v>2281447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300570820</v>
          </cell>
          <cell r="G29">
            <v>282397763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694744</v>
          </cell>
          <cell r="G35">
            <v>394337</v>
          </cell>
        </row>
        <row r="41">
          <cell r="B41">
            <v>1006108006</v>
          </cell>
          <cell r="C41">
            <v>744366537</v>
          </cell>
          <cell r="F41">
            <v>644805252</v>
          </cell>
          <cell r="G41">
            <v>662853044</v>
          </cell>
        </row>
        <row r="44">
          <cell r="B44">
            <v>835709524</v>
          </cell>
          <cell r="C44">
            <v>828925602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180270821</v>
          </cell>
          <cell r="C50">
            <v>180270821</v>
          </cell>
          <cell r="F50">
            <v>448984307</v>
          </cell>
          <cell r="G50">
            <v>449431394</v>
          </cell>
        </row>
        <row r="53">
          <cell r="B53">
            <v>590626</v>
          </cell>
          <cell r="C53">
            <v>590626</v>
          </cell>
          <cell r="F53">
            <v>173775169</v>
          </cell>
          <cell r="G53">
            <v>173989122</v>
          </cell>
        </row>
        <row r="56">
          <cell r="B56">
            <v>0</v>
          </cell>
          <cell r="C56">
            <v>0</v>
          </cell>
        </row>
        <row r="59">
          <cell r="B59">
            <v>0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411055985</v>
          </cell>
          <cell r="G78">
            <v>337155921</v>
          </cell>
        </row>
        <row r="80">
          <cell r="F80">
            <v>-414293199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1075617038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5C05-557E-46C6-9415-6B338E09E55D}">
  <sheetPr>
    <tabColor theme="0" tint="-0.14999847407452621"/>
    <pageSetUpPr fitToPage="1"/>
  </sheetPr>
  <dimension ref="A1:H85"/>
  <sheetViews>
    <sheetView showGridLines="0" tabSelected="1" zoomScale="110" zoomScaleNormal="110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0</v>
      </c>
      <c r="D8" s="16">
        <f>SUM(D10+D20)</f>
        <v>424597442</v>
      </c>
      <c r="E8" s="12"/>
      <c r="F8" s="17">
        <f>SUM(D8-C8)</f>
        <v>424597442</v>
      </c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156072051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14816884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141255167</v>
      </c>
      <c r="E13" s="24"/>
    </row>
    <row r="14" spans="1:7" s="25" customFormat="1" ht="12.75" x14ac:dyDescent="0.25">
      <c r="B14" s="27" t="s">
        <v>11</v>
      </c>
      <c r="C14" s="28">
        <f>SUM('[1]1ESF'!C20-'[1]1ESF'!B20)</f>
        <v>0</v>
      </c>
      <c r="D14" s="28"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0</v>
      </c>
      <c r="D20" s="23">
        <f>SUM(D22:D30)</f>
        <v>268525391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261741469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6783922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0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f>SUM('[1]1ESF'!C59-'[1]1ESF'!B59)</f>
        <v>0</v>
      </c>
      <c r="D28" s="28">
        <v>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28178104</v>
      </c>
      <c r="D32" s="16">
        <f>SUM(D34+D45)</f>
        <v>18708832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28178104</v>
      </c>
      <c r="D34" s="23">
        <f>SUM(D36:D43)</f>
        <v>0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9704640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18173057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0</v>
      </c>
      <c r="D42" s="28">
        <f>SUM('[1]1ESF'!G20-'[1]1ESF'!F20)</f>
        <v>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300407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18708832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18047792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447087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213953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SUM('[1]1ESF'!B56-'[1]1ESF'!C56)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415128170</v>
      </c>
      <c r="D54" s="16">
        <f>SUM(D56+D62)</f>
        <v>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415128170</v>
      </c>
      <c r="D62" s="23">
        <f>SUM(D64:D68)</f>
        <v>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73900064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80175771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261052335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45" t="s">
        <v>57</v>
      </c>
      <c r="C74" s="47"/>
      <c r="D74" s="47"/>
    </row>
    <row r="75" spans="1:5" s="46" customFormat="1" ht="12.75" x14ac:dyDescent="0.2">
      <c r="A75" s="3"/>
      <c r="B75" s="48"/>
      <c r="C75" s="49"/>
      <c r="D75" s="49"/>
    </row>
    <row r="76" spans="1:5" s="46" customFormat="1" ht="12.75" x14ac:dyDescent="0.2">
      <c r="A76" s="3"/>
      <c r="B76" s="3"/>
      <c r="C76" s="50"/>
      <c r="D76" s="50"/>
    </row>
    <row r="77" spans="1:5" s="46" customFormat="1" ht="12.75" x14ac:dyDescent="0.2">
      <c r="A77" s="3"/>
      <c r="B77" s="51"/>
      <c r="C77" s="50">
        <f>C8+C32+C54</f>
        <v>443306274</v>
      </c>
      <c r="D77" s="50">
        <f>D8+D32+D54</f>
        <v>443306274</v>
      </c>
    </row>
    <row r="78" spans="1:5" s="46" customFormat="1" ht="12.75" x14ac:dyDescent="0.2">
      <c r="A78" s="3"/>
      <c r="B78" s="3"/>
      <c r="C78" s="50"/>
      <c r="D78" s="50"/>
    </row>
    <row r="79" spans="1:5" s="46" customFormat="1" ht="12.75" x14ac:dyDescent="0.2">
      <c r="A79" s="3"/>
      <c r="B79" s="3"/>
      <c r="C79" s="50"/>
      <c r="D79" s="50"/>
    </row>
    <row r="80" spans="1:5" s="46" customFormat="1" ht="12.75" x14ac:dyDescent="0.2">
      <c r="A80" s="3"/>
      <c r="B80" s="3"/>
      <c r="C80" s="50"/>
      <c r="D80" s="50"/>
    </row>
    <row r="81" spans="1:4" s="46" customFormat="1" ht="12.75" x14ac:dyDescent="0.2">
      <c r="A81" s="3"/>
      <c r="B81" s="3"/>
      <c r="C81" s="50"/>
      <c r="D81" s="52">
        <f>C77-D77</f>
        <v>0</v>
      </c>
    </row>
    <row r="82" spans="1:4" s="46" customFormat="1" ht="12.75" x14ac:dyDescent="0.2">
      <c r="A82" s="3"/>
      <c r="B82" s="3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3"/>
      <c r="C84" s="50"/>
      <c r="D84" s="50"/>
    </row>
    <row r="85" spans="1:4" s="46" customFormat="1" ht="12.75" x14ac:dyDescent="0.2">
      <c r="A85" s="3"/>
      <c r="B85" s="3"/>
      <c r="C85" s="50"/>
      <c r="D8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2023-05-30T16:55:46Z</dcterms:created>
  <dcterms:modified xsi:type="dcterms:W3CDTF">2023-05-30T16:55:46Z</dcterms:modified>
</cp:coreProperties>
</file>