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C255B5B1-D0CD-44C5-86E3-F8B1BCC5A683}" xr6:coauthVersionLast="40" xr6:coauthVersionMax="40" xr10:uidLastSave="{00000000-0000-0000-0000-000000000000}"/>
  <bookViews>
    <workbookView xWindow="0" yWindow="0" windowWidth="25200" windowHeight="11175" xr2:uid="{DCF0BEF0-617D-4EED-BBFC-F79967A05E2C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1" l="1"/>
  <c r="I190" i="1" s="1"/>
  <c r="I189" i="1"/>
  <c r="F189" i="1"/>
  <c r="F188" i="1"/>
  <c r="I188" i="1" s="1"/>
  <c r="I187" i="1"/>
  <c r="F187" i="1"/>
  <c r="F186" i="1"/>
  <c r="I186" i="1" s="1"/>
  <c r="I185" i="1"/>
  <c r="I182" i="1" s="1"/>
  <c r="F185" i="1"/>
  <c r="F184" i="1"/>
  <c r="I184" i="1" s="1"/>
  <c r="H182" i="1"/>
  <c r="G182" i="1"/>
  <c r="E182" i="1"/>
  <c r="D182" i="1"/>
  <c r="F180" i="1"/>
  <c r="I180" i="1" s="1"/>
  <c r="I179" i="1"/>
  <c r="F179" i="1"/>
  <c r="F178" i="1"/>
  <c r="I178" i="1" s="1"/>
  <c r="I176" i="1" s="1"/>
  <c r="H176" i="1"/>
  <c r="G176" i="1"/>
  <c r="F176" i="1"/>
  <c r="E176" i="1"/>
  <c r="D176" i="1"/>
  <c r="F174" i="1"/>
  <c r="I174" i="1" s="1"/>
  <c r="I173" i="1"/>
  <c r="F173" i="1"/>
  <c r="F172" i="1"/>
  <c r="I172" i="1" s="1"/>
  <c r="I171" i="1"/>
  <c r="F171" i="1"/>
  <c r="F170" i="1"/>
  <c r="I170" i="1" s="1"/>
  <c r="I169" i="1"/>
  <c r="F169" i="1"/>
  <c r="F168" i="1"/>
  <c r="I167" i="1"/>
  <c r="F167" i="1"/>
  <c r="H165" i="1"/>
  <c r="G165" i="1"/>
  <c r="E165" i="1"/>
  <c r="D165" i="1"/>
  <c r="I163" i="1"/>
  <c r="F163" i="1"/>
  <c r="F162" i="1"/>
  <c r="I161" i="1"/>
  <c r="F161" i="1"/>
  <c r="H159" i="1"/>
  <c r="G159" i="1"/>
  <c r="E159" i="1"/>
  <c r="D159" i="1"/>
  <c r="I157" i="1"/>
  <c r="F157" i="1"/>
  <c r="F156" i="1"/>
  <c r="I156" i="1" s="1"/>
  <c r="I155" i="1"/>
  <c r="F155" i="1"/>
  <c r="F154" i="1"/>
  <c r="I154" i="1" s="1"/>
  <c r="I153" i="1"/>
  <c r="F153" i="1"/>
  <c r="F152" i="1"/>
  <c r="I152" i="1" s="1"/>
  <c r="I151" i="1"/>
  <c r="F151" i="1"/>
  <c r="F150" i="1"/>
  <c r="I149" i="1"/>
  <c r="F149" i="1"/>
  <c r="H147" i="1"/>
  <c r="G147" i="1"/>
  <c r="E147" i="1"/>
  <c r="D147" i="1"/>
  <c r="I145" i="1"/>
  <c r="F145" i="1"/>
  <c r="F144" i="1"/>
  <c r="I144" i="1" s="1"/>
  <c r="I143" i="1"/>
  <c r="F143" i="1"/>
  <c r="F142" i="1"/>
  <c r="I142" i="1" s="1"/>
  <c r="I141" i="1"/>
  <c r="F141" i="1"/>
  <c r="F140" i="1"/>
  <c r="I140" i="1" s="1"/>
  <c r="I139" i="1"/>
  <c r="F139" i="1"/>
  <c r="F138" i="1"/>
  <c r="I137" i="1"/>
  <c r="F137" i="1"/>
  <c r="H135" i="1"/>
  <c r="G135" i="1"/>
  <c r="E135" i="1"/>
  <c r="D135" i="1"/>
  <c r="I133" i="1"/>
  <c r="F133" i="1"/>
  <c r="F132" i="1"/>
  <c r="I132" i="1" s="1"/>
  <c r="I131" i="1"/>
  <c r="F131" i="1"/>
  <c r="F130" i="1"/>
  <c r="I130" i="1" s="1"/>
  <c r="I129" i="1"/>
  <c r="F129" i="1"/>
  <c r="F128" i="1"/>
  <c r="I128" i="1" s="1"/>
  <c r="I127" i="1"/>
  <c r="F127" i="1"/>
  <c r="F126" i="1"/>
  <c r="I125" i="1"/>
  <c r="F125" i="1"/>
  <c r="H123" i="1"/>
  <c r="G123" i="1"/>
  <c r="E123" i="1"/>
  <c r="D123" i="1"/>
  <c r="I121" i="1"/>
  <c r="F121" i="1"/>
  <c r="F120" i="1"/>
  <c r="I120" i="1" s="1"/>
  <c r="I119" i="1"/>
  <c r="F119" i="1"/>
  <c r="F118" i="1"/>
  <c r="I118" i="1" s="1"/>
  <c r="I117" i="1"/>
  <c r="F117" i="1"/>
  <c r="F116" i="1"/>
  <c r="I116" i="1" s="1"/>
  <c r="I115" i="1"/>
  <c r="F115" i="1"/>
  <c r="F114" i="1"/>
  <c r="I113" i="1"/>
  <c r="F113" i="1"/>
  <c r="H111" i="1"/>
  <c r="G111" i="1"/>
  <c r="E111" i="1"/>
  <c r="D111" i="1"/>
  <c r="I109" i="1"/>
  <c r="F109" i="1"/>
  <c r="F108" i="1"/>
  <c r="I108" i="1" s="1"/>
  <c r="I107" i="1"/>
  <c r="F107" i="1"/>
  <c r="F106" i="1"/>
  <c r="I106" i="1" s="1"/>
  <c r="I105" i="1"/>
  <c r="F105" i="1"/>
  <c r="F104" i="1"/>
  <c r="I103" i="1"/>
  <c r="F103" i="1"/>
  <c r="H101" i="1"/>
  <c r="G101" i="1"/>
  <c r="G100" i="1" s="1"/>
  <c r="E101" i="1"/>
  <c r="D101" i="1"/>
  <c r="E100" i="1"/>
  <c r="F98" i="1"/>
  <c r="I98" i="1" s="1"/>
  <c r="I97" i="1"/>
  <c r="F97" i="1"/>
  <c r="F96" i="1"/>
  <c r="I96" i="1" s="1"/>
  <c r="I95" i="1"/>
  <c r="F95" i="1"/>
  <c r="F94" i="1"/>
  <c r="I94" i="1" s="1"/>
  <c r="I93" i="1"/>
  <c r="F93" i="1"/>
  <c r="F92" i="1"/>
  <c r="I92" i="1" s="1"/>
  <c r="I90" i="1"/>
  <c r="H90" i="1"/>
  <c r="G90" i="1"/>
  <c r="E90" i="1"/>
  <c r="D90" i="1"/>
  <c r="F88" i="1"/>
  <c r="I88" i="1" s="1"/>
  <c r="I87" i="1"/>
  <c r="F87" i="1"/>
  <c r="F86" i="1"/>
  <c r="I86" i="1" s="1"/>
  <c r="I84" i="1" s="1"/>
  <c r="H84" i="1"/>
  <c r="G84" i="1"/>
  <c r="F84" i="1"/>
  <c r="E84" i="1"/>
  <c r="D84" i="1"/>
  <c r="F82" i="1"/>
  <c r="I82" i="1" s="1"/>
  <c r="I81" i="1"/>
  <c r="F81" i="1"/>
  <c r="F80" i="1"/>
  <c r="I80" i="1" s="1"/>
  <c r="I79" i="1"/>
  <c r="F79" i="1"/>
  <c r="F78" i="1"/>
  <c r="I78" i="1" s="1"/>
  <c r="I77" i="1"/>
  <c r="F77" i="1"/>
  <c r="F76" i="1"/>
  <c r="I75" i="1"/>
  <c r="F75" i="1"/>
  <c r="H73" i="1"/>
  <c r="G73" i="1"/>
  <c r="E73" i="1"/>
  <c r="D73" i="1"/>
  <c r="I71" i="1"/>
  <c r="F71" i="1"/>
  <c r="F70" i="1"/>
  <c r="I70" i="1" s="1"/>
  <c r="I69" i="1"/>
  <c r="F69" i="1"/>
  <c r="F67" i="1"/>
  <c r="I67" i="1" s="1"/>
  <c r="D67" i="1"/>
  <c r="F65" i="1"/>
  <c r="I65" i="1" s="1"/>
  <c r="I64" i="1"/>
  <c r="F64" i="1"/>
  <c r="F63" i="1"/>
  <c r="I63" i="1" s="1"/>
  <c r="F62" i="1"/>
  <c r="I62" i="1" s="1"/>
  <c r="F61" i="1"/>
  <c r="I61" i="1" s="1"/>
  <c r="F60" i="1"/>
  <c r="I60" i="1" s="1"/>
  <c r="F59" i="1"/>
  <c r="I59" i="1" s="1"/>
  <c r="I58" i="1"/>
  <c r="F58" i="1"/>
  <c r="F57" i="1"/>
  <c r="I57" i="1" s="1"/>
  <c r="H55" i="1"/>
  <c r="G55" i="1"/>
  <c r="E55" i="1"/>
  <c r="D55" i="1"/>
  <c r="F53" i="1"/>
  <c r="I53" i="1" s="1"/>
  <c r="F52" i="1"/>
  <c r="I52" i="1" s="1"/>
  <c r="F51" i="1"/>
  <c r="I51" i="1" s="1"/>
  <c r="F50" i="1"/>
  <c r="I50" i="1" s="1"/>
  <c r="F49" i="1"/>
  <c r="I49" i="1" s="1"/>
  <c r="I48" i="1"/>
  <c r="F48" i="1"/>
  <c r="F47" i="1"/>
  <c r="I47" i="1" s="1"/>
  <c r="I46" i="1"/>
  <c r="F46" i="1"/>
  <c r="F44" i="1" s="1"/>
  <c r="F45" i="1"/>
  <c r="I45" i="1" s="1"/>
  <c r="H44" i="1"/>
  <c r="G44" i="1"/>
  <c r="E44" i="1"/>
  <c r="D44" i="1"/>
  <c r="D10" i="1" s="1"/>
  <c r="F42" i="1"/>
  <c r="I42" i="1" s="1"/>
  <c r="F41" i="1"/>
  <c r="I41" i="1" s="1"/>
  <c r="F40" i="1"/>
  <c r="I40" i="1" s="1"/>
  <c r="I39" i="1"/>
  <c r="F39" i="1"/>
  <c r="F38" i="1"/>
  <c r="I38" i="1" s="1"/>
  <c r="I37" i="1"/>
  <c r="F37" i="1"/>
  <c r="F36" i="1"/>
  <c r="I36" i="1" s="1"/>
  <c r="F35" i="1"/>
  <c r="I35" i="1" s="1"/>
  <c r="F34" i="1"/>
  <c r="I34" i="1" s="1"/>
  <c r="I32" i="1" s="1"/>
  <c r="H32" i="1"/>
  <c r="G32" i="1"/>
  <c r="E32" i="1"/>
  <c r="D32" i="1"/>
  <c r="F30" i="1"/>
  <c r="I30" i="1" s="1"/>
  <c r="I29" i="1"/>
  <c r="F29" i="1"/>
  <c r="F28" i="1"/>
  <c r="I28" i="1" s="1"/>
  <c r="I27" i="1"/>
  <c r="F27" i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F20" i="1"/>
  <c r="E20" i="1"/>
  <c r="D20" i="1"/>
  <c r="F18" i="1"/>
  <c r="I18" i="1" s="1"/>
  <c r="I17" i="1"/>
  <c r="F17" i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F11" i="1"/>
  <c r="E11" i="1"/>
  <c r="E10" i="1" s="1"/>
  <c r="E192" i="1" s="1"/>
  <c r="D11" i="1"/>
  <c r="H10" i="1"/>
  <c r="G10" i="1"/>
  <c r="I11" i="1" l="1"/>
  <c r="I20" i="1"/>
  <c r="I44" i="1"/>
  <c r="I55" i="1"/>
  <c r="G192" i="1"/>
  <c r="F32" i="1"/>
  <c r="F10" i="1" s="1"/>
  <c r="F192" i="1" s="1"/>
  <c r="F73" i="1"/>
  <c r="I76" i="1"/>
  <c r="F111" i="1"/>
  <c r="I114" i="1"/>
  <c r="I111" i="1" s="1"/>
  <c r="F135" i="1"/>
  <c r="I138" i="1"/>
  <c r="F159" i="1"/>
  <c r="I162" i="1"/>
  <c r="I159" i="1" s="1"/>
  <c r="F90" i="1"/>
  <c r="H100" i="1"/>
  <c r="H192" i="1" s="1"/>
  <c r="F123" i="1"/>
  <c r="I126" i="1"/>
  <c r="I123" i="1" s="1"/>
  <c r="F147" i="1"/>
  <c r="I150" i="1"/>
  <c r="I147" i="1" s="1"/>
  <c r="N10" i="1"/>
  <c r="F101" i="1"/>
  <c r="F100" i="1" s="1"/>
  <c r="I104" i="1"/>
  <c r="I101" i="1" s="1"/>
  <c r="F165" i="1"/>
  <c r="I165" i="1" s="1"/>
  <c r="I168" i="1"/>
  <c r="F55" i="1"/>
  <c r="I73" i="1"/>
  <c r="D100" i="1"/>
  <c r="D192" i="1" s="1"/>
  <c r="I135" i="1"/>
  <c r="F182" i="1"/>
  <c r="I100" i="1" l="1"/>
  <c r="I10" i="1"/>
  <c r="I192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<sst xmlns="http://schemas.openxmlformats.org/spreadsheetml/2006/main" count="308" uniqueCount="163">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</sst>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/>
    <xf numFmtId="0" fontId="2" fillId="2" borderId="0" xfId="3" applyFont="1" applyFill="1" applyBorder="1" applyAlignment="1">
      <alignment horizontal="center" vertical="center"/>
    </xf>
    <xf numFmtId="0" fontId="4" fillId="0" borderId="0" xfId="3" applyAlignment="1">
      <alignment vertical="top"/>
    </xf>
    <xf numFmtId="0" fontId="5" fillId="2" borderId="0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Fill="1" applyBorder="1" applyAlignment="1">
      <alignment vertical="top"/>
    </xf>
    <xf numFmtId="164" fontId="7" fillId="0" borderId="0" xfId="4" applyNumberFormat="1" applyFont="1" applyFill="1" applyBorder="1" applyAlignment="1">
      <alignment horizontal="right" vertical="top"/>
    </xf>
    <xf numFmtId="0" fontId="4" fillId="0" borderId="0" xfId="3" applyFill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5" borderId="0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justify" vertical="top"/>
    </xf>
    <xf numFmtId="164" fontId="8" fillId="5" borderId="0" xfId="0" applyNumberFormat="1" applyFont="1" applyFill="1" applyBorder="1" applyAlignment="1">
      <alignment horizontal="right" vertical="top"/>
    </xf>
    <xf numFmtId="165" fontId="4" fillId="0" borderId="0" xfId="3" applyNumberFormat="1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7" fillId="0" borderId="0" xfId="3" applyFont="1" applyBorder="1" applyAlignment="1">
      <alignment horizontal="left" vertical="top"/>
    </xf>
    <xf numFmtId="0" fontId="7" fillId="0" borderId="0" xfId="3" applyFont="1" applyBorder="1" applyAlignment="1">
      <alignment horizontal="justify" vertical="top" wrapText="1"/>
    </xf>
    <xf numFmtId="164" fontId="4" fillId="0" borderId="0" xfId="4" applyNumberFormat="1" applyFont="1" applyFill="1" applyBorder="1" applyAlignment="1">
      <alignment horizontal="right" vertical="top"/>
    </xf>
    <xf numFmtId="164" fontId="7" fillId="0" borderId="0" xfId="3" applyNumberFormat="1" applyFont="1" applyBorder="1" applyAlignment="1">
      <alignment vertical="top"/>
    </xf>
    <xf numFmtId="0" fontId="7" fillId="0" borderId="0" xfId="3" applyFont="1" applyAlignment="1">
      <alignment vertical="top"/>
    </xf>
    <xf numFmtId="0" fontId="7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justify" vertical="top" wrapText="1"/>
    </xf>
    <xf numFmtId="0" fontId="4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horizontal="left" vertical="top" wrapText="1"/>
    </xf>
    <xf numFmtId="0" fontId="9" fillId="5" borderId="0" xfId="3" applyFont="1" applyFill="1" applyBorder="1" applyAlignment="1">
      <alignment horizontal="left" vertical="top"/>
    </xf>
    <xf numFmtId="0" fontId="9" fillId="5" borderId="0" xfId="3" applyFont="1" applyFill="1" applyBorder="1" applyAlignment="1">
      <alignment horizontal="justify" vertical="top" wrapText="1"/>
    </xf>
    <xf numFmtId="164" fontId="8" fillId="5" borderId="0" xfId="3" applyNumberFormat="1" applyFont="1" applyFill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justify" vertical="top"/>
    </xf>
    <xf numFmtId="0" fontId="4" fillId="0" borderId="0" xfId="3" applyFont="1" applyFill="1" applyAlignment="1">
      <alignment vertical="top"/>
    </xf>
    <xf numFmtId="0" fontId="10" fillId="0" borderId="0" xfId="3" applyFont="1" applyBorder="1" applyAlignment="1">
      <alignment vertical="top"/>
    </xf>
    <xf numFmtId="0" fontId="10" fillId="0" borderId="0" xfId="3" applyFont="1" applyBorder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10" fillId="0" borderId="0" xfId="3" applyFont="1" applyAlignment="1">
      <alignment vertical="top"/>
    </xf>
    <xf numFmtId="0" fontId="7" fillId="0" borderId="8" xfId="3" applyFont="1" applyBorder="1" applyAlignment="1">
      <alignment vertical="top"/>
    </xf>
    <xf numFmtId="0" fontId="7" fillId="0" borderId="8" xfId="3" applyFont="1" applyBorder="1" applyAlignment="1">
      <alignment horizontal="left" vertical="top"/>
    </xf>
    <xf numFmtId="164" fontId="7" fillId="0" borderId="8" xfId="4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 wrapText="1"/>
    </xf>
    <xf numFmtId="0" fontId="8" fillId="5" borderId="0" xfId="3" applyFont="1" applyFill="1" applyBorder="1" applyAlignment="1">
      <alignment horizontal="left" vertical="top"/>
    </xf>
    <xf numFmtId="0" fontId="8" fillId="5" borderId="0" xfId="3" applyFont="1" applyFill="1" applyBorder="1" applyAlignment="1">
      <alignment horizontal="justify" vertical="top" wrapText="1"/>
    </xf>
    <xf numFmtId="164" fontId="8" fillId="5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0" fontId="7" fillId="0" borderId="0" xfId="3" applyFont="1" applyAlignment="1">
      <alignment horizontal="justify" vertical="top"/>
    </xf>
    <xf numFmtId="0" fontId="7" fillId="0" borderId="0" xfId="3" applyFont="1" applyAlignment="1">
      <alignment horizontal="left" vertical="top" wrapText="1"/>
    </xf>
    <xf numFmtId="0" fontId="8" fillId="4" borderId="9" xfId="0" applyFont="1" applyFill="1" applyBorder="1" applyAlignment="1">
      <alignment horizontal="justify" vertical="center"/>
    </xf>
    <xf numFmtId="164" fontId="8" fillId="4" borderId="9" xfId="0" applyNumberFormat="1" applyFont="1" applyFill="1" applyBorder="1" applyAlignment="1">
      <alignment horizontal="right" vertical="center"/>
    </xf>
    <xf numFmtId="0" fontId="8" fillId="0" borderId="10" xfId="5" applyFont="1" applyBorder="1" applyAlignment="1">
      <alignment horizontal="left" vertical="top"/>
    </xf>
    <xf numFmtId="0" fontId="8" fillId="0" borderId="0" xfId="5" applyFont="1" applyBorder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 xr:uid="{18D44DF6-01B9-412A-B19B-B45157C7B55C}"/>
    <cellStyle name="Moneda 3" xfId="7" xr:uid="{9F7FC1D2-DC31-4CC6-9044-57AA0C4AD008}"/>
    <cellStyle name="Normal" xfId="0" builtinId="0"/>
    <cellStyle name="Normal 2" xfId="2" xr:uid="{D18831ED-0B7F-433E-B444-C149EBE15F81}"/>
    <cellStyle name="Normal 2 2" xfId="3" xr:uid="{56E43828-71F9-4A87-9D3D-3229246F6F44}"/>
    <cellStyle name="Normal 2 2 2" xfId="5" xr:uid="{06E27375-809A-41A3-9838-9C8051E53C34}"/>
    <cellStyle name="Normal 20 2" xfId="6" xr:uid="{DD07BE1F-4B43-441C-9429-020B9AD2D4DF}"/>
    <cellStyle name="Normal 21" xfId="1" xr:uid="{25C9680E-016C-4B3D-98CF-0376AEC61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8989DE9-F5DC-4064-A595-A17804C178F1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ED3CB0C3-F6BB-4723-A77D-FD9C3002B6A0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0963-C059-4357-9FEA-CC1EB48F646D}">
  <dimension ref="A1:N214"/>
  <sheetViews>
    <sheetView showGridLines="0" tabSelected="1" topLeftCell="A172" workbookViewId="0">
      <selection sqref="A1:I193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41" style="4" customWidth="1"/>
    <col min="4" max="9" width="17.28515625" style="67" customWidth="1"/>
    <col min="10" max="10" width="13.42578125" customWidth="1"/>
    <col min="13" max="13" width="13.28515625" bestFit="1" customWidth="1"/>
  </cols>
  <sheetData>
    <row r="1" spans="1:14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4" s="4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4" s="4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4" s="4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4" s="4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4" s="4" customFormat="1" ht="25.5" customHeight="1" x14ac:dyDescent="0.25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14" s="16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14" s="21" customFormat="1" ht="15.95" customHeight="1" thickBot="1" x14ac:dyDescent="0.3">
      <c r="A10" s="17" t="s">
        <v>14</v>
      </c>
      <c r="B10" s="17"/>
      <c r="C10" s="17"/>
      <c r="D10" s="18">
        <f>SUM(D11,D20,D32,D44,D55,D67,D73,D84,D90)</f>
        <v>6327470195</v>
      </c>
      <c r="E10" s="18">
        <f t="shared" ref="E10:I10" si="0">SUM(E11,E20,E32,E44,E55,E67,E73,E84,E90)</f>
        <v>-593397381</v>
      </c>
      <c r="F10" s="18">
        <f>SUM(F11,F20,F32,F44,F55,F67,F73,F84,F90)</f>
        <v>5734072814</v>
      </c>
      <c r="G10" s="18">
        <f t="shared" si="0"/>
        <v>1094618919</v>
      </c>
      <c r="H10" s="18">
        <f t="shared" si="0"/>
        <v>943921442</v>
      </c>
      <c r="I10" s="18">
        <f t="shared" si="0"/>
        <v>4639453895</v>
      </c>
      <c r="J10" s="19"/>
      <c r="K10" s="20"/>
      <c r="M10" s="21">
        <v>3034197754</v>
      </c>
      <c r="N10" s="21">
        <f>H10-M10</f>
        <v>-2090276312</v>
      </c>
    </row>
    <row r="11" spans="1:14" s="26" customFormat="1" ht="12.75" customHeight="1" thickTop="1" x14ac:dyDescent="0.25">
      <c r="A11" s="22" t="s">
        <v>15</v>
      </c>
      <c r="B11" s="23" t="s">
        <v>16</v>
      </c>
      <c r="C11" s="23"/>
      <c r="D11" s="24">
        <f>SUM(D12:D18)</f>
        <v>799994817</v>
      </c>
      <c r="E11" s="24">
        <f t="shared" ref="E11:I11" si="1">SUM(E12:E18)</f>
        <v>0</v>
      </c>
      <c r="F11" s="24">
        <f>SUM(F12:F18)</f>
        <v>799994817</v>
      </c>
      <c r="G11" s="24">
        <f t="shared" si="1"/>
        <v>144882635</v>
      </c>
      <c r="H11" s="24">
        <f t="shared" si="1"/>
        <v>90456915</v>
      </c>
      <c r="I11" s="24">
        <f t="shared" si="1"/>
        <v>655112182</v>
      </c>
      <c r="J11" s="25"/>
    </row>
    <row r="12" spans="1:14" s="32" customFormat="1" ht="25.5" customHeight="1" x14ac:dyDescent="0.25">
      <c r="A12" s="27"/>
      <c r="B12" s="28" t="s">
        <v>17</v>
      </c>
      <c r="C12" s="29" t="s">
        <v>18</v>
      </c>
      <c r="D12" s="25">
        <v>191051874</v>
      </c>
      <c r="E12" s="25">
        <v>-487110</v>
      </c>
      <c r="F12" s="30">
        <f t="shared" ref="F12:F18" si="2">SUM(D12:E12)</f>
        <v>190564764</v>
      </c>
      <c r="G12" s="25">
        <v>44335452</v>
      </c>
      <c r="H12" s="25">
        <v>29559013</v>
      </c>
      <c r="I12" s="31">
        <f t="shared" ref="I12:I18" si="3">SUM(F12-G12)</f>
        <v>146229312</v>
      </c>
    </row>
    <row r="13" spans="1:14" s="32" customFormat="1" ht="25.5" customHeight="1" x14ac:dyDescent="0.25">
      <c r="A13" s="27"/>
      <c r="B13" s="28" t="s">
        <v>19</v>
      </c>
      <c r="C13" s="29" t="s">
        <v>20</v>
      </c>
      <c r="D13" s="25">
        <v>24944940</v>
      </c>
      <c r="E13" s="25">
        <v>3299579</v>
      </c>
      <c r="F13" s="30">
        <f t="shared" si="2"/>
        <v>28244519</v>
      </c>
      <c r="G13" s="25">
        <v>7645863</v>
      </c>
      <c r="H13" s="25">
        <v>6252613</v>
      </c>
      <c r="I13" s="31">
        <f t="shared" si="3"/>
        <v>20598656</v>
      </c>
    </row>
    <row r="14" spans="1:14" s="32" customFormat="1" ht="12.75" customHeight="1" x14ac:dyDescent="0.25">
      <c r="A14" s="27"/>
      <c r="B14" s="28" t="s">
        <v>21</v>
      </c>
      <c r="C14" s="33" t="s">
        <v>22</v>
      </c>
      <c r="D14" s="25">
        <v>352458953</v>
      </c>
      <c r="E14" s="25">
        <v>1243648</v>
      </c>
      <c r="F14" s="30">
        <f t="shared" si="2"/>
        <v>353702601</v>
      </c>
      <c r="G14" s="25">
        <v>63359483</v>
      </c>
      <c r="H14" s="25">
        <v>42333575</v>
      </c>
      <c r="I14" s="31">
        <f t="shared" si="3"/>
        <v>290343118</v>
      </c>
    </row>
    <row r="15" spans="1:14" s="32" customFormat="1" ht="12.75" customHeight="1" x14ac:dyDescent="0.25">
      <c r="A15" s="27"/>
      <c r="B15" s="28" t="s">
        <v>23</v>
      </c>
      <c r="C15" s="33" t="s">
        <v>24</v>
      </c>
      <c r="D15" s="25">
        <v>108310045</v>
      </c>
      <c r="E15" s="25">
        <v>-2955041</v>
      </c>
      <c r="F15" s="30">
        <f t="shared" si="2"/>
        <v>105355004</v>
      </c>
      <c r="G15" s="25">
        <v>21937758</v>
      </c>
      <c r="H15" s="25">
        <v>7217703</v>
      </c>
      <c r="I15" s="31">
        <f t="shared" si="3"/>
        <v>83417246</v>
      </c>
    </row>
    <row r="16" spans="1:14" s="32" customFormat="1" ht="12.75" customHeight="1" x14ac:dyDescent="0.25">
      <c r="A16" s="27"/>
      <c r="B16" s="28" t="s">
        <v>25</v>
      </c>
      <c r="C16" s="33" t="s">
        <v>26</v>
      </c>
      <c r="D16" s="25">
        <v>50071663</v>
      </c>
      <c r="E16" s="25">
        <v>142656</v>
      </c>
      <c r="F16" s="30">
        <f t="shared" si="2"/>
        <v>50214319</v>
      </c>
      <c r="G16" s="25">
        <v>6075485</v>
      </c>
      <c r="H16" s="25">
        <v>4070617</v>
      </c>
      <c r="I16" s="31">
        <f t="shared" si="3"/>
        <v>44138834</v>
      </c>
    </row>
    <row r="17" spans="1:10" s="32" customFormat="1" ht="12.75" customHeight="1" x14ac:dyDescent="0.25">
      <c r="A17" s="27"/>
      <c r="B17" s="28" t="s">
        <v>27</v>
      </c>
      <c r="C17" s="33" t="s">
        <v>28</v>
      </c>
      <c r="D17" s="25">
        <v>34834650</v>
      </c>
      <c r="E17" s="25">
        <v>-1336913</v>
      </c>
      <c r="F17" s="30">
        <f t="shared" si="2"/>
        <v>33497737</v>
      </c>
      <c r="G17" s="34">
        <v>0</v>
      </c>
      <c r="H17" s="34">
        <v>0</v>
      </c>
      <c r="I17" s="31">
        <f t="shared" si="3"/>
        <v>33497737</v>
      </c>
    </row>
    <row r="18" spans="1:10" s="32" customFormat="1" ht="12.75" customHeight="1" x14ac:dyDescent="0.25">
      <c r="A18" s="27"/>
      <c r="B18" s="28" t="s">
        <v>29</v>
      </c>
      <c r="C18" s="33" t="s">
        <v>30</v>
      </c>
      <c r="D18" s="25">
        <v>38322692</v>
      </c>
      <c r="E18" s="25">
        <v>93181</v>
      </c>
      <c r="F18" s="30">
        <f t="shared" si="2"/>
        <v>38415873</v>
      </c>
      <c r="G18" s="25">
        <v>1528594</v>
      </c>
      <c r="H18" s="25">
        <v>1023394</v>
      </c>
      <c r="I18" s="31">
        <f t="shared" si="3"/>
        <v>36887279</v>
      </c>
    </row>
    <row r="19" spans="1:10" s="32" customFormat="1" ht="3" customHeight="1" x14ac:dyDescent="0.25">
      <c r="A19" s="27"/>
      <c r="B19" s="28"/>
      <c r="C19" s="28"/>
      <c r="D19" s="31"/>
      <c r="E19" s="15"/>
      <c r="F19" s="15"/>
      <c r="G19" s="15"/>
      <c r="H19" s="15"/>
      <c r="I19" s="31"/>
    </row>
    <row r="20" spans="1:10" s="26" customFormat="1" ht="12.75" customHeight="1" x14ac:dyDescent="0.25">
      <c r="A20" s="22" t="s">
        <v>31</v>
      </c>
      <c r="B20" s="23" t="s">
        <v>32</v>
      </c>
      <c r="C20" s="23"/>
      <c r="D20" s="24">
        <f t="shared" ref="D20:I20" si="4">SUM(D22:D30)</f>
        <v>476999373</v>
      </c>
      <c r="E20" s="24">
        <f t="shared" si="4"/>
        <v>0</v>
      </c>
      <c r="F20" s="24">
        <f t="shared" si="4"/>
        <v>476999373</v>
      </c>
      <c r="G20" s="24">
        <f t="shared" si="4"/>
        <v>95842234</v>
      </c>
      <c r="H20" s="24">
        <f t="shared" si="4"/>
        <v>35378819</v>
      </c>
      <c r="I20" s="24">
        <f t="shared" si="4"/>
        <v>381157139</v>
      </c>
      <c r="J20" s="15"/>
    </row>
    <row r="21" spans="1:10" s="32" customFormat="1" ht="3" customHeight="1" x14ac:dyDescent="0.25">
      <c r="A21" s="34"/>
      <c r="B21" s="34"/>
      <c r="C21" s="34"/>
      <c r="D21" s="31"/>
      <c r="E21" s="15"/>
      <c r="F21" s="15"/>
      <c r="G21" s="15"/>
      <c r="H21" s="15"/>
      <c r="I21" s="31"/>
    </row>
    <row r="22" spans="1:10" s="32" customFormat="1" ht="25.5" customHeight="1" x14ac:dyDescent="0.25">
      <c r="A22" s="34"/>
      <c r="B22" s="35" t="s">
        <v>33</v>
      </c>
      <c r="C22" s="36" t="s">
        <v>34</v>
      </c>
      <c r="D22" s="31">
        <v>6101856</v>
      </c>
      <c r="E22" s="15">
        <v>0</v>
      </c>
      <c r="F22" s="15">
        <f t="shared" ref="F22:F30" si="5">SUM(D22:E22)</f>
        <v>6101856</v>
      </c>
      <c r="G22" s="15">
        <v>85619</v>
      </c>
      <c r="H22" s="15">
        <v>1227</v>
      </c>
      <c r="I22" s="31">
        <f t="shared" ref="I22:I30" si="6">SUM(F22-G22)</f>
        <v>6016237</v>
      </c>
    </row>
    <row r="23" spans="1:10" s="32" customFormat="1" ht="12.75" customHeight="1" x14ac:dyDescent="0.25">
      <c r="A23" s="34"/>
      <c r="B23" s="35" t="s">
        <v>35</v>
      </c>
      <c r="C23" s="37" t="s">
        <v>36</v>
      </c>
      <c r="D23" s="31">
        <v>12096660</v>
      </c>
      <c r="E23" s="15">
        <v>0</v>
      </c>
      <c r="F23" s="15">
        <f t="shared" si="5"/>
        <v>12096660</v>
      </c>
      <c r="G23" s="15">
        <v>2131907</v>
      </c>
      <c r="H23" s="15">
        <v>700882</v>
      </c>
      <c r="I23" s="31">
        <f t="shared" si="6"/>
        <v>9964753</v>
      </c>
    </row>
    <row r="24" spans="1:10" s="32" customFormat="1" ht="25.5" customHeight="1" x14ac:dyDescent="0.25">
      <c r="A24" s="34"/>
      <c r="B24" s="35" t="s">
        <v>37</v>
      </c>
      <c r="C24" s="36" t="s">
        <v>38</v>
      </c>
      <c r="D24" s="31">
        <v>14640</v>
      </c>
      <c r="E24" s="15">
        <v>0</v>
      </c>
      <c r="F24" s="15">
        <f t="shared" si="5"/>
        <v>14640</v>
      </c>
      <c r="G24" s="15">
        <v>0</v>
      </c>
      <c r="H24" s="15">
        <v>0</v>
      </c>
      <c r="I24" s="31">
        <f t="shared" si="6"/>
        <v>14640</v>
      </c>
    </row>
    <row r="25" spans="1:10" s="32" customFormat="1" ht="25.5" customHeight="1" x14ac:dyDescent="0.25">
      <c r="A25" s="34"/>
      <c r="B25" s="35" t="s">
        <v>39</v>
      </c>
      <c r="C25" s="36" t="s">
        <v>40</v>
      </c>
      <c r="D25" s="31">
        <v>2969592</v>
      </c>
      <c r="E25" s="15">
        <v>0</v>
      </c>
      <c r="F25" s="15">
        <f t="shared" si="5"/>
        <v>2969592</v>
      </c>
      <c r="G25" s="15">
        <v>266958</v>
      </c>
      <c r="H25" s="15">
        <v>2716</v>
      </c>
      <c r="I25" s="31">
        <f t="shared" si="6"/>
        <v>2702634</v>
      </c>
    </row>
    <row r="26" spans="1:10" s="32" customFormat="1" ht="25.5" customHeight="1" x14ac:dyDescent="0.25">
      <c r="A26" s="34"/>
      <c r="B26" s="35" t="s">
        <v>41</v>
      </c>
      <c r="C26" s="36" t="s">
        <v>42</v>
      </c>
      <c r="D26" s="31">
        <v>447775902</v>
      </c>
      <c r="E26" s="15">
        <v>843</v>
      </c>
      <c r="F26" s="15">
        <f t="shared" si="5"/>
        <v>447776745</v>
      </c>
      <c r="G26" s="15">
        <v>92925245</v>
      </c>
      <c r="H26" s="15">
        <v>34538135</v>
      </c>
      <c r="I26" s="31">
        <f t="shared" si="6"/>
        <v>354851500</v>
      </c>
    </row>
    <row r="27" spans="1:10" s="32" customFormat="1" ht="12.75" customHeight="1" x14ac:dyDescent="0.25">
      <c r="A27" s="34"/>
      <c r="B27" s="35" t="s">
        <v>43</v>
      </c>
      <c r="C27" s="36" t="s">
        <v>44</v>
      </c>
      <c r="D27" s="31">
        <v>2723979</v>
      </c>
      <c r="E27" s="15">
        <v>-843</v>
      </c>
      <c r="F27" s="15">
        <f t="shared" si="5"/>
        <v>2723136</v>
      </c>
      <c r="G27" s="15">
        <v>252493</v>
      </c>
      <c r="H27" s="15">
        <v>135859</v>
      </c>
      <c r="I27" s="31">
        <f t="shared" si="6"/>
        <v>2470643</v>
      </c>
    </row>
    <row r="28" spans="1:10" s="32" customFormat="1" ht="25.5" customHeight="1" x14ac:dyDescent="0.25">
      <c r="A28" s="34"/>
      <c r="B28" s="35" t="s">
        <v>45</v>
      </c>
      <c r="C28" s="36" t="s">
        <v>46</v>
      </c>
      <c r="D28" s="31">
        <v>3643267</v>
      </c>
      <c r="E28" s="15">
        <v>0</v>
      </c>
      <c r="F28" s="15">
        <f t="shared" si="5"/>
        <v>3643267</v>
      </c>
      <c r="G28" s="15">
        <v>57864</v>
      </c>
      <c r="H28" s="15">
        <v>0</v>
      </c>
      <c r="I28" s="31">
        <f t="shared" si="6"/>
        <v>3585403</v>
      </c>
    </row>
    <row r="29" spans="1:10" s="32" customFormat="1" ht="12.75" customHeight="1" x14ac:dyDescent="0.25">
      <c r="A29" s="34"/>
      <c r="B29" s="35" t="s">
        <v>47</v>
      </c>
      <c r="C29" s="37" t="s">
        <v>48</v>
      </c>
      <c r="D29" s="31">
        <v>0</v>
      </c>
      <c r="E29" s="15">
        <v>0</v>
      </c>
      <c r="F29" s="15">
        <f t="shared" si="5"/>
        <v>0</v>
      </c>
      <c r="G29" s="15">
        <v>0</v>
      </c>
      <c r="H29" s="15">
        <v>0</v>
      </c>
      <c r="I29" s="31">
        <f t="shared" si="6"/>
        <v>0</v>
      </c>
    </row>
    <row r="30" spans="1:10" s="32" customFormat="1" ht="25.5" customHeight="1" x14ac:dyDescent="0.25">
      <c r="A30" s="34"/>
      <c r="B30" s="35" t="s">
        <v>49</v>
      </c>
      <c r="C30" s="36" t="s">
        <v>50</v>
      </c>
      <c r="D30" s="31">
        <v>1673477</v>
      </c>
      <c r="E30" s="15">
        <v>0</v>
      </c>
      <c r="F30" s="15">
        <f t="shared" si="5"/>
        <v>1673477</v>
      </c>
      <c r="G30" s="15">
        <v>122148</v>
      </c>
      <c r="H30" s="15">
        <v>0</v>
      </c>
      <c r="I30" s="31">
        <f t="shared" si="6"/>
        <v>1551329</v>
      </c>
    </row>
    <row r="31" spans="1:10" s="32" customFormat="1" ht="3" customHeight="1" x14ac:dyDescent="0.25">
      <c r="A31" s="34"/>
      <c r="B31" s="35"/>
      <c r="C31" s="38"/>
      <c r="D31" s="31"/>
      <c r="E31" s="15"/>
      <c r="F31" s="15"/>
      <c r="G31" s="15"/>
      <c r="H31" s="15"/>
      <c r="I31" s="31"/>
    </row>
    <row r="32" spans="1:10" s="26" customFormat="1" ht="12.75" customHeight="1" x14ac:dyDescent="0.25">
      <c r="A32" s="22" t="s">
        <v>51</v>
      </c>
      <c r="B32" s="23" t="s">
        <v>52</v>
      </c>
      <c r="C32" s="23"/>
      <c r="D32" s="24">
        <f t="shared" ref="D32:I32" si="7">SUM(D34:D42)</f>
        <v>396199584</v>
      </c>
      <c r="E32" s="24">
        <f t="shared" si="7"/>
        <v>0</v>
      </c>
      <c r="F32" s="24">
        <f t="shared" si="7"/>
        <v>396199584</v>
      </c>
      <c r="G32" s="24">
        <f t="shared" si="7"/>
        <v>50549457</v>
      </c>
      <c r="H32" s="24">
        <f t="shared" si="7"/>
        <v>15646917</v>
      </c>
      <c r="I32" s="24">
        <f t="shared" si="7"/>
        <v>345650127</v>
      </c>
      <c r="J32" s="15"/>
    </row>
    <row r="33" spans="1:10" s="32" customFormat="1" ht="3" customHeight="1" x14ac:dyDescent="0.25">
      <c r="A33" s="34"/>
      <c r="B33" s="34"/>
      <c r="C33" s="34"/>
      <c r="D33" s="31"/>
      <c r="E33" s="15"/>
      <c r="F33" s="15"/>
      <c r="G33" s="15"/>
      <c r="H33" s="15"/>
      <c r="I33" s="31"/>
    </row>
    <row r="34" spans="1:10" s="32" customFormat="1" ht="12.75" customHeight="1" x14ac:dyDescent="0.25">
      <c r="A34" s="34"/>
      <c r="B34" s="35" t="s">
        <v>53</v>
      </c>
      <c r="C34" s="37" t="s">
        <v>54</v>
      </c>
      <c r="D34" s="31">
        <v>23564792</v>
      </c>
      <c r="E34" s="30">
        <v>0</v>
      </c>
      <c r="F34" s="30">
        <f t="shared" ref="F34:F42" si="8">SUM(D34:E34)</f>
        <v>23564792</v>
      </c>
      <c r="G34" s="30">
        <v>3180046</v>
      </c>
      <c r="H34" s="30">
        <v>2601166</v>
      </c>
      <c r="I34" s="31">
        <f t="shared" ref="I34:I42" si="9">SUM(F34-G34)</f>
        <v>20384746</v>
      </c>
    </row>
    <row r="35" spans="1:10" s="32" customFormat="1" ht="12.75" customHeight="1" x14ac:dyDescent="0.25">
      <c r="A35" s="34"/>
      <c r="B35" s="35" t="s">
        <v>55</v>
      </c>
      <c r="C35" s="37" t="s">
        <v>56</v>
      </c>
      <c r="D35" s="31">
        <v>10126669</v>
      </c>
      <c r="E35" s="30">
        <v>0</v>
      </c>
      <c r="F35" s="30">
        <f t="shared" si="8"/>
        <v>10126669</v>
      </c>
      <c r="G35" s="30">
        <v>991298</v>
      </c>
      <c r="H35" s="30">
        <v>142460</v>
      </c>
      <c r="I35" s="31">
        <f t="shared" si="9"/>
        <v>9135371</v>
      </c>
    </row>
    <row r="36" spans="1:10" s="32" customFormat="1" ht="25.5" customHeight="1" x14ac:dyDescent="0.25">
      <c r="A36" s="34"/>
      <c r="B36" s="35" t="s">
        <v>57</v>
      </c>
      <c r="C36" s="36" t="s">
        <v>58</v>
      </c>
      <c r="D36" s="31">
        <v>240557835</v>
      </c>
      <c r="E36" s="30">
        <v>0</v>
      </c>
      <c r="F36" s="30">
        <f t="shared" si="8"/>
        <v>240557835</v>
      </c>
      <c r="G36" s="30">
        <v>35550170</v>
      </c>
      <c r="H36" s="30">
        <v>9944384</v>
      </c>
      <c r="I36" s="31">
        <f t="shared" si="9"/>
        <v>205007665</v>
      </c>
    </row>
    <row r="37" spans="1:10" s="32" customFormat="1" ht="12.75" customHeight="1" x14ac:dyDescent="0.25">
      <c r="A37" s="34"/>
      <c r="B37" s="35" t="s">
        <v>59</v>
      </c>
      <c r="C37" s="37" t="s">
        <v>60</v>
      </c>
      <c r="D37" s="31">
        <v>9727860</v>
      </c>
      <c r="E37" s="30">
        <v>0</v>
      </c>
      <c r="F37" s="30">
        <f t="shared" si="8"/>
        <v>9727860</v>
      </c>
      <c r="G37" s="30">
        <v>523059</v>
      </c>
      <c r="H37" s="30">
        <v>42600</v>
      </c>
      <c r="I37" s="31">
        <f t="shared" si="9"/>
        <v>9204801</v>
      </c>
    </row>
    <row r="38" spans="1:10" s="32" customFormat="1" ht="25.5" customHeight="1" x14ac:dyDescent="0.25">
      <c r="A38" s="34"/>
      <c r="B38" s="35" t="s">
        <v>61</v>
      </c>
      <c r="C38" s="36" t="s">
        <v>62</v>
      </c>
      <c r="D38" s="31">
        <v>70401262</v>
      </c>
      <c r="E38" s="30">
        <v>92</v>
      </c>
      <c r="F38" s="30">
        <f t="shared" si="8"/>
        <v>70401354</v>
      </c>
      <c r="G38" s="30">
        <v>6456538</v>
      </c>
      <c r="H38" s="30">
        <v>1257835</v>
      </c>
      <c r="I38" s="31">
        <f t="shared" si="9"/>
        <v>63944816</v>
      </c>
    </row>
    <row r="39" spans="1:10" s="32" customFormat="1" ht="12.75" customHeight="1" x14ac:dyDescent="0.25">
      <c r="A39" s="34"/>
      <c r="B39" s="35" t="s">
        <v>63</v>
      </c>
      <c r="C39" s="37" t="s">
        <v>64</v>
      </c>
      <c r="D39" s="31">
        <v>637520</v>
      </c>
      <c r="E39" s="30">
        <v>0</v>
      </c>
      <c r="F39" s="30">
        <f t="shared" si="8"/>
        <v>637520</v>
      </c>
      <c r="G39" s="30">
        <v>90556</v>
      </c>
      <c r="H39" s="30">
        <v>0</v>
      </c>
      <c r="I39" s="31">
        <f t="shared" si="9"/>
        <v>546964</v>
      </c>
    </row>
    <row r="40" spans="1:10" s="32" customFormat="1" ht="12.75" customHeight="1" x14ac:dyDescent="0.25">
      <c r="A40" s="34"/>
      <c r="B40" s="35" t="s">
        <v>65</v>
      </c>
      <c r="C40" s="37" t="s">
        <v>66</v>
      </c>
      <c r="D40" s="31">
        <v>3825848</v>
      </c>
      <c r="E40" s="30">
        <v>-242</v>
      </c>
      <c r="F40" s="30">
        <f t="shared" si="8"/>
        <v>3825606</v>
      </c>
      <c r="G40" s="30">
        <v>186187</v>
      </c>
      <c r="H40" s="30">
        <v>176453</v>
      </c>
      <c r="I40" s="31">
        <f t="shared" si="9"/>
        <v>3639419</v>
      </c>
    </row>
    <row r="41" spans="1:10" s="32" customFormat="1" ht="12.75" customHeight="1" x14ac:dyDescent="0.25">
      <c r="A41" s="34"/>
      <c r="B41" s="35" t="s">
        <v>67</v>
      </c>
      <c r="C41" s="37" t="s">
        <v>68</v>
      </c>
      <c r="D41" s="31">
        <v>1742974</v>
      </c>
      <c r="E41" s="30">
        <v>0</v>
      </c>
      <c r="F41" s="30">
        <f t="shared" si="8"/>
        <v>1742974</v>
      </c>
      <c r="G41" s="30">
        <v>14737</v>
      </c>
      <c r="H41" s="30">
        <v>0</v>
      </c>
      <c r="I41" s="31">
        <f t="shared" si="9"/>
        <v>1728237</v>
      </c>
    </row>
    <row r="42" spans="1:10" s="32" customFormat="1" ht="12.75" customHeight="1" x14ac:dyDescent="0.25">
      <c r="A42" s="34"/>
      <c r="B42" s="35" t="s">
        <v>69</v>
      </c>
      <c r="C42" s="37" t="s">
        <v>70</v>
      </c>
      <c r="D42" s="31">
        <v>35614824</v>
      </c>
      <c r="E42" s="15">
        <v>150</v>
      </c>
      <c r="F42" s="15">
        <f t="shared" si="8"/>
        <v>35614974</v>
      </c>
      <c r="G42" s="15">
        <v>3556866</v>
      </c>
      <c r="H42" s="15">
        <v>1482019</v>
      </c>
      <c r="I42" s="31">
        <f t="shared" si="9"/>
        <v>32058108</v>
      </c>
    </row>
    <row r="43" spans="1:10" s="32" customFormat="1" ht="3" customHeight="1" x14ac:dyDescent="0.25">
      <c r="A43" s="34"/>
      <c r="B43" s="35"/>
      <c r="C43" s="35"/>
      <c r="D43" s="31"/>
      <c r="E43" s="15"/>
      <c r="F43" s="15"/>
      <c r="G43" s="15"/>
      <c r="H43" s="15"/>
      <c r="I43" s="30"/>
    </row>
    <row r="44" spans="1:10" s="42" customFormat="1" ht="25.5" customHeight="1" x14ac:dyDescent="0.25">
      <c r="A44" s="39" t="s">
        <v>71</v>
      </c>
      <c r="B44" s="40" t="s">
        <v>72</v>
      </c>
      <c r="C44" s="40"/>
      <c r="D44" s="41">
        <f>SUM(D45:D53)</f>
        <v>4103471237</v>
      </c>
      <c r="E44" s="41">
        <f t="shared" ref="E44:I44" si="10">SUM(E45:E53)</f>
        <v>-593397381</v>
      </c>
      <c r="F44" s="41">
        <f>SUM(F45:F53)</f>
        <v>3510073856</v>
      </c>
      <c r="G44" s="41">
        <f t="shared" si="10"/>
        <v>738035152</v>
      </c>
      <c r="H44" s="41">
        <f t="shared" si="10"/>
        <v>737129350</v>
      </c>
      <c r="I44" s="41">
        <f t="shared" si="10"/>
        <v>2772038704</v>
      </c>
      <c r="J44" s="30"/>
    </row>
    <row r="45" spans="1:10" s="42" customFormat="1" ht="25.5" customHeight="1" x14ac:dyDescent="0.25">
      <c r="A45" s="34"/>
      <c r="B45" s="35" t="s">
        <v>73</v>
      </c>
      <c r="C45" s="36" t="s">
        <v>74</v>
      </c>
      <c r="D45" s="31">
        <v>0</v>
      </c>
      <c r="E45" s="15">
        <v>0</v>
      </c>
      <c r="F45" s="15">
        <f t="shared" ref="F45:F47" si="11">SUM(D45:E45)</f>
        <v>0</v>
      </c>
      <c r="G45" s="15">
        <v>0</v>
      </c>
      <c r="H45" s="15">
        <v>0</v>
      </c>
      <c r="I45" s="30">
        <f t="shared" ref="I45:I53" si="12">SUM(F45-G45)</f>
        <v>0</v>
      </c>
    </row>
    <row r="46" spans="1:10" s="42" customFormat="1" ht="12.75" customHeight="1" x14ac:dyDescent="0.25">
      <c r="A46" s="34"/>
      <c r="B46" s="35" t="s">
        <v>75</v>
      </c>
      <c r="C46" s="37" t="s">
        <v>76</v>
      </c>
      <c r="D46" s="31">
        <v>0</v>
      </c>
      <c r="E46" s="15">
        <v>0</v>
      </c>
      <c r="F46" s="15">
        <f t="shared" si="11"/>
        <v>0</v>
      </c>
      <c r="G46" s="15">
        <v>0</v>
      </c>
      <c r="H46" s="15">
        <v>0</v>
      </c>
      <c r="I46" s="30">
        <f t="shared" si="12"/>
        <v>0</v>
      </c>
    </row>
    <row r="47" spans="1:10" s="42" customFormat="1" ht="12.75" customHeight="1" x14ac:dyDescent="0.25">
      <c r="A47" s="34"/>
      <c r="B47" s="35" t="s">
        <v>77</v>
      </c>
      <c r="C47" s="37" t="s">
        <v>78</v>
      </c>
      <c r="D47" s="31">
        <v>20472697</v>
      </c>
      <c r="E47" s="15">
        <v>0</v>
      </c>
      <c r="F47" s="15">
        <f t="shared" si="11"/>
        <v>20472697</v>
      </c>
      <c r="G47" s="15">
        <v>0</v>
      </c>
      <c r="H47" s="15">
        <v>0</v>
      </c>
      <c r="I47" s="30">
        <f t="shared" si="12"/>
        <v>20472697</v>
      </c>
    </row>
    <row r="48" spans="1:10" s="42" customFormat="1" ht="12.75" customHeight="1" x14ac:dyDescent="0.25">
      <c r="A48" s="34"/>
      <c r="B48" s="35" t="s">
        <v>79</v>
      </c>
      <c r="C48" s="37" t="s">
        <v>80</v>
      </c>
      <c r="D48" s="31">
        <v>11060168</v>
      </c>
      <c r="E48" s="30">
        <v>0</v>
      </c>
      <c r="F48" s="30">
        <f>SUM(D48:E48)</f>
        <v>11060168</v>
      </c>
      <c r="G48" s="30">
        <v>2055766</v>
      </c>
      <c r="H48" s="30">
        <v>1439834</v>
      </c>
      <c r="I48" s="30">
        <f t="shared" si="12"/>
        <v>9004402</v>
      </c>
    </row>
    <row r="49" spans="1:10" s="46" customFormat="1" ht="12.75" customHeight="1" x14ac:dyDescent="0.25">
      <c r="A49" s="43"/>
      <c r="B49" s="44" t="s">
        <v>81</v>
      </c>
      <c r="C49" s="45" t="s">
        <v>82</v>
      </c>
      <c r="D49" s="31">
        <v>4071938372</v>
      </c>
      <c r="E49" s="30">
        <v>-593397381</v>
      </c>
      <c r="F49" s="30">
        <f>SUM(D49:E49)</f>
        <v>3478540991</v>
      </c>
      <c r="G49" s="30">
        <v>735979386</v>
      </c>
      <c r="H49" s="30">
        <v>735689516</v>
      </c>
      <c r="I49" s="30">
        <f t="shared" si="12"/>
        <v>2742561605</v>
      </c>
    </row>
    <row r="50" spans="1:10" s="42" customFormat="1" ht="25.5" customHeight="1" x14ac:dyDescent="0.25">
      <c r="A50" s="34"/>
      <c r="B50" s="35" t="s">
        <v>83</v>
      </c>
      <c r="C50" s="36" t="s">
        <v>84</v>
      </c>
      <c r="D50" s="31">
        <v>0</v>
      </c>
      <c r="E50" s="30">
        <v>0</v>
      </c>
      <c r="F50" s="30">
        <f t="shared" ref="F50:F53" si="13">SUM(D50:E50)</f>
        <v>0</v>
      </c>
      <c r="G50" s="30">
        <v>0</v>
      </c>
      <c r="H50" s="30">
        <v>0</v>
      </c>
      <c r="I50" s="30">
        <f t="shared" si="12"/>
        <v>0</v>
      </c>
    </row>
    <row r="51" spans="1:10" s="42" customFormat="1" ht="12.75" customHeight="1" x14ac:dyDescent="0.25">
      <c r="A51" s="34"/>
      <c r="B51" s="35" t="s">
        <v>85</v>
      </c>
      <c r="C51" s="37" t="s">
        <v>86</v>
      </c>
      <c r="D51" s="31">
        <v>0</v>
      </c>
      <c r="E51" s="30">
        <v>0</v>
      </c>
      <c r="F51" s="30">
        <f t="shared" si="13"/>
        <v>0</v>
      </c>
      <c r="G51" s="30">
        <v>0</v>
      </c>
      <c r="H51" s="30">
        <v>0</v>
      </c>
      <c r="I51" s="30">
        <f t="shared" si="12"/>
        <v>0</v>
      </c>
    </row>
    <row r="52" spans="1:10" s="42" customFormat="1" ht="12.75" customHeight="1" x14ac:dyDescent="0.25">
      <c r="A52" s="34"/>
      <c r="B52" s="35" t="s">
        <v>87</v>
      </c>
      <c r="C52" s="37" t="s">
        <v>88</v>
      </c>
      <c r="D52" s="31">
        <v>0</v>
      </c>
      <c r="E52" s="30">
        <v>0</v>
      </c>
      <c r="F52" s="30">
        <f t="shared" si="13"/>
        <v>0</v>
      </c>
      <c r="G52" s="30">
        <v>0</v>
      </c>
      <c r="H52" s="30">
        <v>0</v>
      </c>
      <c r="I52" s="30">
        <f t="shared" si="12"/>
        <v>0</v>
      </c>
    </row>
    <row r="53" spans="1:10" s="42" customFormat="1" ht="12.75" customHeight="1" x14ac:dyDescent="0.25">
      <c r="A53" s="34"/>
      <c r="B53" s="35" t="s">
        <v>89</v>
      </c>
      <c r="C53" s="37" t="s">
        <v>90</v>
      </c>
      <c r="D53" s="31">
        <v>0</v>
      </c>
      <c r="E53" s="30">
        <v>0</v>
      </c>
      <c r="F53" s="30">
        <f t="shared" si="13"/>
        <v>0</v>
      </c>
      <c r="G53" s="30">
        <v>0</v>
      </c>
      <c r="H53" s="30">
        <v>0</v>
      </c>
      <c r="I53" s="30">
        <f t="shared" si="12"/>
        <v>0</v>
      </c>
    </row>
    <row r="54" spans="1:10" s="50" customFormat="1" ht="3" customHeight="1" x14ac:dyDescent="0.25">
      <c r="A54" s="47"/>
      <c r="B54" s="48"/>
      <c r="C54" s="48"/>
      <c r="D54" s="31"/>
      <c r="E54" s="49"/>
      <c r="F54" s="49"/>
      <c r="G54" s="49"/>
      <c r="H54" s="49"/>
      <c r="I54" s="49"/>
    </row>
    <row r="55" spans="1:10" s="26" customFormat="1" ht="12.75" customHeight="1" x14ac:dyDescent="0.25">
      <c r="A55" s="22" t="s">
        <v>91</v>
      </c>
      <c r="B55" s="23" t="s">
        <v>92</v>
      </c>
      <c r="C55" s="23"/>
      <c r="D55" s="24">
        <f>SUM(D57:D65)</f>
        <v>118900184</v>
      </c>
      <c r="E55" s="24">
        <f t="shared" ref="E55:I55" si="14">SUM(E57:E65)</f>
        <v>0</v>
      </c>
      <c r="F55" s="24">
        <f t="shared" si="14"/>
        <v>118900184</v>
      </c>
      <c r="G55" s="24">
        <f>SUM(G57:G65)</f>
        <v>441</v>
      </c>
      <c r="H55" s="24">
        <f t="shared" si="14"/>
        <v>441</v>
      </c>
      <c r="I55" s="24">
        <f t="shared" si="14"/>
        <v>118899743</v>
      </c>
      <c r="J55" s="30"/>
    </row>
    <row r="56" spans="1:10" s="32" customFormat="1" ht="3" customHeight="1" x14ac:dyDescent="0.25">
      <c r="A56" s="27"/>
      <c r="B56" s="27"/>
      <c r="C56" s="27"/>
      <c r="D56" s="31"/>
      <c r="E56" s="15"/>
      <c r="F56" s="15"/>
      <c r="G56" s="15"/>
      <c r="H56" s="15"/>
      <c r="I56" s="15"/>
    </row>
    <row r="57" spans="1:10" s="32" customFormat="1" ht="12.75" customHeight="1" x14ac:dyDescent="0.25">
      <c r="A57" s="27"/>
      <c r="B57" s="28" t="s">
        <v>93</v>
      </c>
      <c r="C57" s="33" t="s">
        <v>94</v>
      </c>
      <c r="D57" s="31">
        <v>5001620</v>
      </c>
      <c r="E57" s="15">
        <v>0</v>
      </c>
      <c r="F57" s="15">
        <f t="shared" ref="F57:F65" si="15">SUM(D57:E57)</f>
        <v>5001620</v>
      </c>
      <c r="G57" s="15">
        <v>0</v>
      </c>
      <c r="H57" s="15">
        <v>0</v>
      </c>
      <c r="I57" s="31">
        <f t="shared" ref="I57:I65" si="16">SUM(F57-G57)</f>
        <v>5001620</v>
      </c>
    </row>
    <row r="58" spans="1:10" s="32" customFormat="1" ht="12.75" customHeight="1" x14ac:dyDescent="0.25">
      <c r="A58" s="27"/>
      <c r="B58" s="28" t="s">
        <v>95</v>
      </c>
      <c r="C58" s="33" t="s">
        <v>96</v>
      </c>
      <c r="D58" s="31">
        <v>341193</v>
      </c>
      <c r="E58" s="15">
        <v>0</v>
      </c>
      <c r="F58" s="15">
        <f t="shared" si="15"/>
        <v>341193</v>
      </c>
      <c r="G58" s="15">
        <v>0</v>
      </c>
      <c r="H58" s="15">
        <v>0</v>
      </c>
      <c r="I58" s="31">
        <f t="shared" si="16"/>
        <v>341193</v>
      </c>
    </row>
    <row r="59" spans="1:10" s="32" customFormat="1" ht="12.75" customHeight="1" x14ac:dyDescent="0.25">
      <c r="A59" s="27"/>
      <c r="B59" s="28" t="s">
        <v>97</v>
      </c>
      <c r="C59" s="33" t="s">
        <v>98</v>
      </c>
      <c r="D59" s="31">
        <v>106768258</v>
      </c>
      <c r="E59" s="15">
        <v>0</v>
      </c>
      <c r="F59" s="15">
        <f t="shared" si="15"/>
        <v>106768258</v>
      </c>
      <c r="G59" s="15">
        <v>441</v>
      </c>
      <c r="H59" s="15">
        <v>441</v>
      </c>
      <c r="I59" s="31">
        <f t="shared" si="16"/>
        <v>106767817</v>
      </c>
    </row>
    <row r="60" spans="1:10" s="32" customFormat="1" ht="12.75" customHeight="1" x14ac:dyDescent="0.25">
      <c r="A60" s="27"/>
      <c r="B60" s="28" t="s">
        <v>99</v>
      </c>
      <c r="C60" s="33" t="s">
        <v>100</v>
      </c>
      <c r="D60" s="31">
        <v>5400000</v>
      </c>
      <c r="E60" s="15">
        <v>0</v>
      </c>
      <c r="F60" s="15">
        <f t="shared" si="15"/>
        <v>5400000</v>
      </c>
      <c r="G60" s="15">
        <v>0</v>
      </c>
      <c r="H60" s="15">
        <v>0</v>
      </c>
      <c r="I60" s="31">
        <f t="shared" si="16"/>
        <v>5400000</v>
      </c>
    </row>
    <row r="61" spans="1:10" s="32" customFormat="1" ht="12.75" customHeight="1" x14ac:dyDescent="0.25">
      <c r="A61" s="27"/>
      <c r="B61" s="28" t="s">
        <v>101</v>
      </c>
      <c r="C61" s="33" t="s">
        <v>102</v>
      </c>
      <c r="D61" s="31">
        <v>0</v>
      </c>
      <c r="E61" s="15">
        <v>0</v>
      </c>
      <c r="F61" s="15">
        <f t="shared" si="15"/>
        <v>0</v>
      </c>
      <c r="G61" s="15">
        <v>0</v>
      </c>
      <c r="H61" s="15">
        <v>0</v>
      </c>
      <c r="I61" s="31">
        <f t="shared" si="16"/>
        <v>0</v>
      </c>
    </row>
    <row r="62" spans="1:10" s="32" customFormat="1" ht="12.75" customHeight="1" x14ac:dyDescent="0.25">
      <c r="A62" s="27"/>
      <c r="B62" s="28" t="s">
        <v>103</v>
      </c>
      <c r="C62" s="33" t="s">
        <v>104</v>
      </c>
      <c r="D62" s="31">
        <v>1076932</v>
      </c>
      <c r="E62" s="15">
        <v>0</v>
      </c>
      <c r="F62" s="15">
        <f t="shared" si="15"/>
        <v>1076932</v>
      </c>
      <c r="G62" s="15">
        <v>0</v>
      </c>
      <c r="H62" s="15">
        <v>0</v>
      </c>
      <c r="I62" s="31">
        <f t="shared" si="16"/>
        <v>1076932</v>
      </c>
    </row>
    <row r="63" spans="1:10" s="32" customFormat="1" ht="12.75" customHeight="1" x14ac:dyDescent="0.25">
      <c r="A63" s="27"/>
      <c r="B63" s="28" t="s">
        <v>105</v>
      </c>
      <c r="C63" s="33" t="s">
        <v>106</v>
      </c>
      <c r="D63" s="31">
        <v>0</v>
      </c>
      <c r="E63" s="15">
        <v>0</v>
      </c>
      <c r="F63" s="15">
        <f t="shared" si="15"/>
        <v>0</v>
      </c>
      <c r="G63" s="15">
        <v>0</v>
      </c>
      <c r="H63" s="15">
        <v>0</v>
      </c>
      <c r="I63" s="31">
        <f t="shared" si="16"/>
        <v>0</v>
      </c>
    </row>
    <row r="64" spans="1:10" s="32" customFormat="1" ht="12.75" customHeight="1" x14ac:dyDescent="0.25">
      <c r="A64" s="27"/>
      <c r="B64" s="28" t="s">
        <v>107</v>
      </c>
      <c r="C64" s="33" t="s">
        <v>108</v>
      </c>
      <c r="D64" s="31">
        <v>0</v>
      </c>
      <c r="E64" s="15">
        <v>0</v>
      </c>
      <c r="F64" s="15">
        <f t="shared" si="15"/>
        <v>0</v>
      </c>
      <c r="G64" s="15">
        <v>0</v>
      </c>
      <c r="H64" s="15">
        <v>0</v>
      </c>
      <c r="I64" s="31">
        <f t="shared" si="16"/>
        <v>0</v>
      </c>
    </row>
    <row r="65" spans="1:9" s="27" customFormat="1" ht="12.75" customHeight="1" x14ac:dyDescent="0.25">
      <c r="B65" s="28" t="s">
        <v>109</v>
      </c>
      <c r="C65" s="33" t="s">
        <v>110</v>
      </c>
      <c r="D65" s="31">
        <v>312181</v>
      </c>
      <c r="E65" s="15">
        <v>0</v>
      </c>
      <c r="F65" s="15">
        <f t="shared" si="15"/>
        <v>312181</v>
      </c>
      <c r="G65" s="15">
        <v>0</v>
      </c>
      <c r="H65" s="15">
        <v>0</v>
      </c>
      <c r="I65" s="31">
        <f t="shared" si="16"/>
        <v>312181</v>
      </c>
    </row>
    <row r="66" spans="1:9" s="27" customFormat="1" ht="3" customHeight="1" x14ac:dyDescent="0.25">
      <c r="B66" s="28"/>
      <c r="C66" s="28"/>
      <c r="D66" s="15"/>
      <c r="E66" s="15"/>
      <c r="F66" s="15"/>
      <c r="G66" s="15"/>
      <c r="H66" s="15"/>
      <c r="I66" s="15"/>
    </row>
    <row r="67" spans="1:9" s="26" customFormat="1" ht="12.75" customHeight="1" x14ac:dyDescent="0.25">
      <c r="A67" s="22" t="s">
        <v>111</v>
      </c>
      <c r="B67" s="23" t="s">
        <v>112</v>
      </c>
      <c r="C67" s="23"/>
      <c r="D67" s="24">
        <f>SUM(D69:D71)</f>
        <v>0</v>
      </c>
      <c r="E67" s="24">
        <v>0</v>
      </c>
      <c r="F67" s="24">
        <f t="shared" ref="F67:F71" si="17">SUM(D67:E67)</f>
        <v>0</v>
      </c>
      <c r="G67" s="24">
        <v>0</v>
      </c>
      <c r="H67" s="24">
        <v>0</v>
      </c>
      <c r="I67" s="24">
        <f t="shared" ref="I67:I71" si="18">SUM(F67-G67)</f>
        <v>0</v>
      </c>
    </row>
    <row r="68" spans="1:9" s="32" customFormat="1" ht="3" customHeight="1" x14ac:dyDescent="0.25">
      <c r="A68" s="27"/>
      <c r="B68" s="27"/>
      <c r="C68" s="27"/>
      <c r="D68" s="15"/>
      <c r="E68" s="15"/>
      <c r="F68" s="15"/>
      <c r="G68" s="15">
        <v>0</v>
      </c>
      <c r="H68" s="15">
        <v>0</v>
      </c>
      <c r="I68" s="15"/>
    </row>
    <row r="69" spans="1:9" s="32" customFormat="1" ht="12.75" customHeight="1" x14ac:dyDescent="0.25">
      <c r="A69" s="27"/>
      <c r="B69" s="28" t="s">
        <v>113</v>
      </c>
      <c r="C69" s="33" t="s">
        <v>114</v>
      </c>
      <c r="D69" s="15">
        <v>0</v>
      </c>
      <c r="E69" s="15">
        <v>0</v>
      </c>
      <c r="F69" s="15">
        <f t="shared" si="17"/>
        <v>0</v>
      </c>
      <c r="G69" s="15">
        <v>0</v>
      </c>
      <c r="H69" s="15">
        <v>0</v>
      </c>
      <c r="I69" s="15">
        <f t="shared" si="18"/>
        <v>0</v>
      </c>
    </row>
    <row r="70" spans="1:9" s="32" customFormat="1" ht="12.75" customHeight="1" x14ac:dyDescent="0.25">
      <c r="A70" s="27"/>
      <c r="B70" s="28" t="s">
        <v>115</v>
      </c>
      <c r="C70" s="33" t="s">
        <v>116</v>
      </c>
      <c r="D70" s="15">
        <v>0</v>
      </c>
      <c r="E70" s="31">
        <v>0</v>
      </c>
      <c r="F70" s="15">
        <f t="shared" si="17"/>
        <v>0</v>
      </c>
      <c r="G70" s="15">
        <v>0</v>
      </c>
      <c r="H70" s="15">
        <v>0</v>
      </c>
      <c r="I70" s="15">
        <f t="shared" si="18"/>
        <v>0</v>
      </c>
    </row>
    <row r="71" spans="1:9" s="32" customFormat="1" ht="12.75" customHeight="1" x14ac:dyDescent="0.25">
      <c r="A71" s="27"/>
      <c r="B71" s="28" t="s">
        <v>117</v>
      </c>
      <c r="C71" s="33" t="s">
        <v>118</v>
      </c>
      <c r="D71" s="15">
        <v>0</v>
      </c>
      <c r="E71" s="31">
        <v>0</v>
      </c>
      <c r="F71" s="15">
        <f t="shared" si="17"/>
        <v>0</v>
      </c>
      <c r="G71" s="15">
        <v>0</v>
      </c>
      <c r="H71" s="15">
        <v>0</v>
      </c>
      <c r="I71" s="15">
        <f t="shared" si="18"/>
        <v>0</v>
      </c>
    </row>
    <row r="72" spans="1:9" s="32" customFormat="1" ht="3" customHeight="1" x14ac:dyDescent="0.25">
      <c r="A72" s="51"/>
      <c r="B72" s="52"/>
      <c r="C72" s="52"/>
      <c r="D72" s="53"/>
      <c r="E72" s="53"/>
      <c r="F72" s="53"/>
      <c r="G72" s="53"/>
      <c r="H72" s="53"/>
      <c r="I72" s="53"/>
    </row>
    <row r="73" spans="1:9" s="26" customFormat="1" ht="12.75" customHeight="1" x14ac:dyDescent="0.25">
      <c r="A73" s="22" t="s">
        <v>119</v>
      </c>
      <c r="B73" s="23" t="s">
        <v>120</v>
      </c>
      <c r="C73" s="23"/>
      <c r="D73" s="24">
        <f>SUM(D75:D82)</f>
        <v>431905000</v>
      </c>
      <c r="E73" s="24">
        <f t="shared" ref="E73:I73" si="19">SUM(E75:E82)</f>
        <v>0</v>
      </c>
      <c r="F73" s="24">
        <f t="shared" si="19"/>
        <v>431905000</v>
      </c>
      <c r="G73" s="24">
        <f t="shared" si="19"/>
        <v>65309000</v>
      </c>
      <c r="H73" s="24">
        <f t="shared" si="19"/>
        <v>65309000</v>
      </c>
      <c r="I73" s="24">
        <f t="shared" si="19"/>
        <v>366596000</v>
      </c>
    </row>
    <row r="74" spans="1:9" s="32" customFormat="1" ht="3" customHeight="1" x14ac:dyDescent="0.25">
      <c r="A74" s="27"/>
      <c r="B74" s="27"/>
      <c r="C74" s="27"/>
      <c r="D74" s="15"/>
      <c r="E74" s="15"/>
      <c r="F74" s="15"/>
      <c r="G74" s="15"/>
      <c r="H74" s="15"/>
      <c r="I74" s="15"/>
    </row>
    <row r="75" spans="1:9" s="32" customFormat="1" ht="25.5" customHeight="1" x14ac:dyDescent="0.25">
      <c r="A75" s="27"/>
      <c r="B75" s="28" t="s">
        <v>121</v>
      </c>
      <c r="C75" s="29" t="s">
        <v>122</v>
      </c>
      <c r="D75" s="31">
        <v>0</v>
      </c>
      <c r="E75" s="15">
        <v>0</v>
      </c>
      <c r="F75" s="15">
        <f t="shared" ref="F75:F82" si="20">SUM(D75:E75)</f>
        <v>0</v>
      </c>
      <c r="G75" s="15">
        <v>0</v>
      </c>
      <c r="H75" s="15">
        <v>0</v>
      </c>
      <c r="I75" s="15">
        <f t="shared" ref="I75:I82" si="21">SUM(F75-G75)</f>
        <v>0</v>
      </c>
    </row>
    <row r="76" spans="1:9" s="32" customFormat="1" ht="12.75" customHeight="1" x14ac:dyDescent="0.25">
      <c r="A76" s="27"/>
      <c r="B76" s="28" t="s">
        <v>123</v>
      </c>
      <c r="C76" s="33" t="s">
        <v>124</v>
      </c>
      <c r="D76" s="31">
        <v>0</v>
      </c>
      <c r="E76" s="15">
        <v>0</v>
      </c>
      <c r="F76" s="15">
        <f t="shared" si="20"/>
        <v>0</v>
      </c>
      <c r="G76" s="15">
        <v>0</v>
      </c>
      <c r="H76" s="15">
        <v>0</v>
      </c>
      <c r="I76" s="15">
        <f t="shared" si="21"/>
        <v>0</v>
      </c>
    </row>
    <row r="77" spans="1:9" s="32" customFormat="1" ht="12.75" customHeight="1" x14ac:dyDescent="0.25">
      <c r="A77" s="27"/>
      <c r="B77" s="28" t="s">
        <v>125</v>
      </c>
      <c r="C77" s="33" t="s">
        <v>126</v>
      </c>
      <c r="D77" s="31">
        <v>0</v>
      </c>
      <c r="E77" s="15">
        <v>0</v>
      </c>
      <c r="F77" s="15">
        <f t="shared" si="20"/>
        <v>0</v>
      </c>
      <c r="G77" s="15">
        <v>0</v>
      </c>
      <c r="H77" s="15">
        <v>0</v>
      </c>
      <c r="I77" s="15">
        <f t="shared" si="21"/>
        <v>0</v>
      </c>
    </row>
    <row r="78" spans="1:9" s="32" customFormat="1" ht="12.75" customHeight="1" x14ac:dyDescent="0.25">
      <c r="A78" s="27"/>
      <c r="B78" s="28" t="s">
        <v>127</v>
      </c>
      <c r="C78" s="33" t="s">
        <v>128</v>
      </c>
      <c r="D78" s="31">
        <v>431805000</v>
      </c>
      <c r="E78" s="15">
        <v>0</v>
      </c>
      <c r="F78" s="15">
        <f t="shared" si="20"/>
        <v>431805000</v>
      </c>
      <c r="G78" s="54">
        <v>65309000</v>
      </c>
      <c r="H78" s="54">
        <v>65309000</v>
      </c>
      <c r="I78" s="15">
        <f t="shared" si="21"/>
        <v>366496000</v>
      </c>
    </row>
    <row r="79" spans="1:9" s="32" customFormat="1" ht="25.5" customHeight="1" x14ac:dyDescent="0.25">
      <c r="A79" s="27"/>
      <c r="B79" s="28" t="s">
        <v>129</v>
      </c>
      <c r="C79" s="29" t="s">
        <v>130</v>
      </c>
      <c r="D79" s="31">
        <v>0</v>
      </c>
      <c r="E79" s="15">
        <v>0</v>
      </c>
      <c r="F79" s="15">
        <f t="shared" si="20"/>
        <v>0</v>
      </c>
      <c r="G79" s="15">
        <v>0</v>
      </c>
      <c r="H79" s="15">
        <v>0</v>
      </c>
      <c r="I79" s="15">
        <f t="shared" si="21"/>
        <v>0</v>
      </c>
    </row>
    <row r="80" spans="1:9" s="32" customFormat="1" ht="25.5" customHeight="1" x14ac:dyDescent="0.25">
      <c r="A80" s="27"/>
      <c r="B80" s="27"/>
      <c r="C80" s="33" t="s">
        <v>131</v>
      </c>
      <c r="D80" s="31">
        <v>0</v>
      </c>
      <c r="E80" s="15">
        <v>0</v>
      </c>
      <c r="F80" s="15">
        <f t="shared" si="20"/>
        <v>0</v>
      </c>
      <c r="G80" s="15">
        <v>0</v>
      </c>
      <c r="H80" s="15">
        <v>0</v>
      </c>
      <c r="I80" s="15">
        <f t="shared" si="21"/>
        <v>0</v>
      </c>
    </row>
    <row r="81" spans="1:9" s="32" customFormat="1" ht="12.75" customHeight="1" x14ac:dyDescent="0.25">
      <c r="A81" s="27"/>
      <c r="B81" s="28" t="s">
        <v>132</v>
      </c>
      <c r="C81" s="33" t="s">
        <v>133</v>
      </c>
      <c r="D81" s="31">
        <v>0</v>
      </c>
      <c r="E81" s="15">
        <v>0</v>
      </c>
      <c r="F81" s="15">
        <f t="shared" si="20"/>
        <v>0</v>
      </c>
      <c r="G81" s="15">
        <v>0</v>
      </c>
      <c r="H81" s="15">
        <v>0</v>
      </c>
      <c r="I81" s="15">
        <f t="shared" si="21"/>
        <v>0</v>
      </c>
    </row>
    <row r="82" spans="1:9" s="32" customFormat="1" ht="25.5" customHeight="1" x14ac:dyDescent="0.25">
      <c r="A82" s="27"/>
      <c r="B82" s="28" t="s">
        <v>134</v>
      </c>
      <c r="C82" s="29" t="s">
        <v>135</v>
      </c>
      <c r="D82" s="31">
        <v>100000</v>
      </c>
      <c r="E82" s="15">
        <v>0</v>
      </c>
      <c r="F82" s="15">
        <f t="shared" si="20"/>
        <v>100000</v>
      </c>
      <c r="G82" s="15">
        <v>0</v>
      </c>
      <c r="H82" s="15">
        <v>0</v>
      </c>
      <c r="I82" s="15">
        <f t="shared" si="21"/>
        <v>100000</v>
      </c>
    </row>
    <row r="83" spans="1:9" s="32" customFormat="1" ht="3" customHeight="1" x14ac:dyDescent="0.25">
      <c r="A83" s="27"/>
      <c r="B83" s="28"/>
      <c r="C83" s="55"/>
      <c r="D83" s="15"/>
      <c r="E83" s="15"/>
      <c r="F83" s="15"/>
      <c r="G83" s="15"/>
      <c r="H83" s="15"/>
      <c r="I83" s="15"/>
    </row>
    <row r="84" spans="1:9" s="26" customFormat="1" ht="12.75" customHeight="1" x14ac:dyDescent="0.25">
      <c r="A84" s="22" t="s">
        <v>136</v>
      </c>
      <c r="B84" s="23" t="s">
        <v>137</v>
      </c>
      <c r="C84" s="23"/>
      <c r="D84" s="24">
        <f>SUM(D86:D88)</f>
        <v>0</v>
      </c>
      <c r="E84" s="24">
        <f t="shared" ref="E84:I84" si="22">SUM(E86:E88)</f>
        <v>0</v>
      </c>
      <c r="F84" s="24">
        <f t="shared" si="22"/>
        <v>0</v>
      </c>
      <c r="G84" s="24">
        <f t="shared" si="22"/>
        <v>0</v>
      </c>
      <c r="H84" s="24">
        <f t="shared" si="22"/>
        <v>0</v>
      </c>
      <c r="I84" s="24">
        <f t="shared" si="22"/>
        <v>0</v>
      </c>
    </row>
    <row r="85" spans="1:9" s="32" customFormat="1" ht="3" customHeight="1" x14ac:dyDescent="0.25">
      <c r="A85" s="27"/>
      <c r="B85" s="27"/>
      <c r="C85" s="27"/>
      <c r="D85" s="15"/>
      <c r="E85" s="15"/>
      <c r="F85" s="15"/>
      <c r="G85" s="15"/>
      <c r="H85" s="15"/>
      <c r="I85" s="15"/>
    </row>
    <row r="86" spans="1:9" s="32" customFormat="1" ht="12.75" customHeight="1" x14ac:dyDescent="0.25">
      <c r="A86" s="27"/>
      <c r="B86" s="28" t="s">
        <v>138</v>
      </c>
      <c r="C86" s="28" t="s">
        <v>139</v>
      </c>
      <c r="D86" s="15">
        <v>0</v>
      </c>
      <c r="E86" s="15">
        <v>0</v>
      </c>
      <c r="F86" s="15">
        <f t="shared" ref="F86:F88" si="23">SUM(D86:E86)</f>
        <v>0</v>
      </c>
      <c r="G86" s="15">
        <v>0</v>
      </c>
      <c r="H86" s="15">
        <v>0</v>
      </c>
      <c r="I86" s="15">
        <f t="shared" ref="I86:I88" si="24">SUM(F86-G86)</f>
        <v>0</v>
      </c>
    </row>
    <row r="87" spans="1:9" s="32" customFormat="1" ht="12.75" customHeight="1" x14ac:dyDescent="0.25">
      <c r="A87" s="27"/>
      <c r="B87" s="28" t="s">
        <v>140</v>
      </c>
      <c r="C87" s="28" t="s">
        <v>141</v>
      </c>
      <c r="D87" s="15">
        <v>0</v>
      </c>
      <c r="E87" s="15">
        <v>0</v>
      </c>
      <c r="F87" s="15">
        <f t="shared" si="23"/>
        <v>0</v>
      </c>
      <c r="G87" s="15">
        <v>0</v>
      </c>
      <c r="H87" s="15">
        <v>0</v>
      </c>
      <c r="I87" s="15">
        <f t="shared" si="24"/>
        <v>0</v>
      </c>
    </row>
    <row r="88" spans="1:9" s="32" customFormat="1" ht="12.75" customHeight="1" x14ac:dyDescent="0.25">
      <c r="A88" s="27"/>
      <c r="B88" s="28" t="s">
        <v>142</v>
      </c>
      <c r="C88" s="28" t="s">
        <v>143</v>
      </c>
      <c r="D88" s="15">
        <v>0</v>
      </c>
      <c r="E88" s="15">
        <v>0</v>
      </c>
      <c r="F88" s="15">
        <f t="shared" si="23"/>
        <v>0</v>
      </c>
      <c r="G88" s="15">
        <v>0</v>
      </c>
      <c r="H88" s="15">
        <v>0</v>
      </c>
      <c r="I88" s="15">
        <f t="shared" si="24"/>
        <v>0</v>
      </c>
    </row>
    <row r="89" spans="1:9" s="32" customFormat="1" ht="3" customHeight="1" x14ac:dyDescent="0.25">
      <c r="A89" s="27"/>
      <c r="B89" s="28"/>
      <c r="C89" s="28"/>
      <c r="D89" s="15"/>
      <c r="E89" s="15"/>
      <c r="F89" s="15"/>
      <c r="G89" s="15"/>
      <c r="H89" s="15"/>
      <c r="I89" s="15"/>
    </row>
    <row r="90" spans="1:9" s="26" customFormat="1" ht="12.75" customHeight="1" x14ac:dyDescent="0.25">
      <c r="A90" s="22" t="s">
        <v>144</v>
      </c>
      <c r="B90" s="23" t="s">
        <v>145</v>
      </c>
      <c r="C90" s="23"/>
      <c r="D90" s="24">
        <f>SUM(D92:D98)</f>
        <v>0</v>
      </c>
      <c r="E90" s="24">
        <f t="shared" ref="E90:I90" si="25">SUM(E92:E98)</f>
        <v>0</v>
      </c>
      <c r="F90" s="24">
        <f t="shared" si="25"/>
        <v>0</v>
      </c>
      <c r="G90" s="24">
        <f t="shared" si="25"/>
        <v>0</v>
      </c>
      <c r="H90" s="24">
        <f t="shared" si="25"/>
        <v>0</v>
      </c>
      <c r="I90" s="24">
        <f t="shared" si="25"/>
        <v>0</v>
      </c>
    </row>
    <row r="91" spans="1:9" s="32" customFormat="1" ht="3" customHeight="1" x14ac:dyDescent="0.25">
      <c r="A91" s="27"/>
      <c r="B91" s="27"/>
      <c r="C91" s="27"/>
      <c r="D91" s="15"/>
      <c r="E91" s="15"/>
      <c r="F91" s="15"/>
      <c r="G91" s="15"/>
      <c r="H91" s="15"/>
      <c r="I91" s="15"/>
    </row>
    <row r="92" spans="1:9" s="32" customFormat="1" ht="12.75" customHeight="1" x14ac:dyDescent="0.25">
      <c r="A92" s="27"/>
      <c r="B92" s="28" t="s">
        <v>146</v>
      </c>
      <c r="C92" s="33" t="s">
        <v>147</v>
      </c>
      <c r="D92" s="15">
        <v>0</v>
      </c>
      <c r="E92" s="15">
        <v>0</v>
      </c>
      <c r="F92" s="15">
        <f t="shared" ref="F92:F98" si="26">SUM(D92:E92)</f>
        <v>0</v>
      </c>
      <c r="G92" s="15">
        <v>0</v>
      </c>
      <c r="H92" s="15">
        <v>0</v>
      </c>
      <c r="I92" s="15">
        <f t="shared" ref="I92:I98" si="27">SUM(F92-G92)</f>
        <v>0</v>
      </c>
    </row>
    <row r="93" spans="1:9" s="32" customFormat="1" ht="12.75" customHeight="1" x14ac:dyDescent="0.25">
      <c r="A93" s="27"/>
      <c r="B93" s="28" t="s">
        <v>148</v>
      </c>
      <c r="C93" s="33" t="s">
        <v>149</v>
      </c>
      <c r="D93" s="15">
        <v>0</v>
      </c>
      <c r="E93" s="15">
        <v>0</v>
      </c>
      <c r="F93" s="15">
        <f t="shared" si="26"/>
        <v>0</v>
      </c>
      <c r="G93" s="15">
        <v>0</v>
      </c>
      <c r="H93" s="15">
        <v>0</v>
      </c>
      <c r="I93" s="15">
        <f t="shared" si="27"/>
        <v>0</v>
      </c>
    </row>
    <row r="94" spans="1:9" s="32" customFormat="1" ht="12.75" customHeight="1" x14ac:dyDescent="0.25">
      <c r="A94" s="27"/>
      <c r="B94" s="28" t="s">
        <v>150</v>
      </c>
      <c r="C94" s="33" t="s">
        <v>151</v>
      </c>
      <c r="D94" s="15">
        <v>0</v>
      </c>
      <c r="E94" s="15">
        <v>0</v>
      </c>
      <c r="F94" s="15">
        <f t="shared" si="26"/>
        <v>0</v>
      </c>
      <c r="G94" s="15">
        <v>0</v>
      </c>
      <c r="H94" s="15">
        <v>0</v>
      </c>
      <c r="I94" s="15">
        <f t="shared" si="27"/>
        <v>0</v>
      </c>
    </row>
    <row r="95" spans="1:9" s="32" customFormat="1" ht="12.75" customHeight="1" x14ac:dyDescent="0.25">
      <c r="A95" s="27"/>
      <c r="B95" s="28" t="s">
        <v>152</v>
      </c>
      <c r="C95" s="33" t="s">
        <v>153</v>
      </c>
      <c r="D95" s="15">
        <v>0</v>
      </c>
      <c r="E95" s="15">
        <v>0</v>
      </c>
      <c r="F95" s="15">
        <f t="shared" si="26"/>
        <v>0</v>
      </c>
      <c r="G95" s="15">
        <v>0</v>
      </c>
      <c r="H95" s="15">
        <v>0</v>
      </c>
      <c r="I95" s="15">
        <f t="shared" si="27"/>
        <v>0</v>
      </c>
    </row>
    <row r="96" spans="1:9" s="32" customFormat="1" ht="12.75" customHeight="1" x14ac:dyDescent="0.25">
      <c r="A96" s="27"/>
      <c r="B96" s="28" t="s">
        <v>154</v>
      </c>
      <c r="C96" s="33" t="s">
        <v>155</v>
      </c>
      <c r="D96" s="15">
        <v>0</v>
      </c>
      <c r="E96" s="15">
        <v>0</v>
      </c>
      <c r="F96" s="15">
        <f t="shared" si="26"/>
        <v>0</v>
      </c>
      <c r="G96" s="15">
        <v>0</v>
      </c>
      <c r="H96" s="15">
        <v>0</v>
      </c>
      <c r="I96" s="15">
        <f t="shared" si="27"/>
        <v>0</v>
      </c>
    </row>
    <row r="97" spans="1:11" s="32" customFormat="1" ht="12.75" customHeight="1" x14ac:dyDescent="0.25">
      <c r="A97" s="27"/>
      <c r="B97" s="28" t="s">
        <v>156</v>
      </c>
      <c r="C97" s="33" t="s">
        <v>157</v>
      </c>
      <c r="D97" s="15">
        <v>0</v>
      </c>
      <c r="E97" s="15">
        <v>0</v>
      </c>
      <c r="F97" s="15">
        <f t="shared" si="26"/>
        <v>0</v>
      </c>
      <c r="G97" s="15">
        <v>0</v>
      </c>
      <c r="H97" s="15">
        <v>0</v>
      </c>
      <c r="I97" s="15">
        <f t="shared" si="27"/>
        <v>0</v>
      </c>
    </row>
    <row r="98" spans="1:11" s="32" customFormat="1" ht="25.5" customHeight="1" x14ac:dyDescent="0.25">
      <c r="A98" s="27"/>
      <c r="B98" s="28" t="s">
        <v>158</v>
      </c>
      <c r="C98" s="29" t="s">
        <v>159</v>
      </c>
      <c r="D98" s="15">
        <v>0</v>
      </c>
      <c r="E98" s="15">
        <v>0</v>
      </c>
      <c r="F98" s="15">
        <f t="shared" si="26"/>
        <v>0</v>
      </c>
      <c r="G98" s="15">
        <v>0</v>
      </c>
      <c r="H98" s="15">
        <v>0</v>
      </c>
      <c r="I98" s="15">
        <f t="shared" si="27"/>
        <v>0</v>
      </c>
    </row>
    <row r="99" spans="1:11" s="32" customFormat="1" ht="6" customHeight="1" x14ac:dyDescent="0.25">
      <c r="A99" s="27"/>
      <c r="B99" s="28"/>
      <c r="C99" s="28"/>
      <c r="D99" s="15"/>
      <c r="E99" s="15"/>
      <c r="F99" s="15"/>
      <c r="G99" s="15"/>
      <c r="H99" s="15"/>
      <c r="I99" s="15"/>
    </row>
    <row r="100" spans="1:11" s="21" customFormat="1" ht="15.95" customHeight="1" thickBot="1" x14ac:dyDescent="0.3">
      <c r="A100" s="17" t="s">
        <v>160</v>
      </c>
      <c r="B100" s="17"/>
      <c r="C100" s="17"/>
      <c r="D100" s="18">
        <f t="shared" ref="D100:I100" si="28">SUM(D101,D111,D123,D135,D147,D159,D165,D176,D182)</f>
        <v>353158941</v>
      </c>
      <c r="E100" s="18">
        <f t="shared" si="28"/>
        <v>593397381</v>
      </c>
      <c r="F100" s="18">
        <f t="shared" si="28"/>
        <v>946556322</v>
      </c>
      <c r="G100" s="18">
        <f t="shared" si="28"/>
        <v>102126262</v>
      </c>
      <c r="H100" s="18">
        <f t="shared" si="28"/>
        <v>102126262</v>
      </c>
      <c r="I100" s="18">
        <f t="shared" si="28"/>
        <v>844430060</v>
      </c>
      <c r="J100" s="19"/>
      <c r="K100" s="20"/>
    </row>
    <row r="101" spans="1:11" s="26" customFormat="1" ht="12.75" customHeight="1" thickTop="1" x14ac:dyDescent="0.25">
      <c r="A101" s="22" t="s">
        <v>15</v>
      </c>
      <c r="B101" s="23" t="s">
        <v>16</v>
      </c>
      <c r="C101" s="23"/>
      <c r="D101" s="24">
        <f t="shared" ref="D101:I101" si="29">SUM(D103:D109)</f>
        <v>0</v>
      </c>
      <c r="E101" s="24">
        <f t="shared" si="29"/>
        <v>0</v>
      </c>
      <c r="F101" s="24">
        <f t="shared" si="29"/>
        <v>0</v>
      </c>
      <c r="G101" s="24">
        <f t="shared" si="29"/>
        <v>0</v>
      </c>
      <c r="H101" s="24">
        <f t="shared" si="29"/>
        <v>0</v>
      </c>
      <c r="I101" s="24">
        <f t="shared" si="29"/>
        <v>0</v>
      </c>
    </row>
    <row r="102" spans="1:11" s="32" customFormat="1" ht="3" customHeight="1" x14ac:dyDescent="0.25">
      <c r="A102" s="27"/>
      <c r="B102" s="27"/>
      <c r="C102" s="27"/>
      <c r="D102" s="15"/>
      <c r="E102" s="15"/>
      <c r="F102" s="15"/>
      <c r="G102" s="15"/>
      <c r="H102" s="15"/>
      <c r="I102" s="15"/>
    </row>
    <row r="103" spans="1:11" s="32" customFormat="1" ht="25.5" customHeight="1" x14ac:dyDescent="0.25">
      <c r="A103" s="27"/>
      <c r="B103" s="28" t="s">
        <v>17</v>
      </c>
      <c r="C103" s="29" t="s">
        <v>18</v>
      </c>
      <c r="D103" s="15">
        <v>0</v>
      </c>
      <c r="E103" s="15">
        <v>0</v>
      </c>
      <c r="F103" s="15">
        <f t="shared" ref="F103:F109" si="30">SUM(D103:E103)</f>
        <v>0</v>
      </c>
      <c r="G103" s="15">
        <v>0</v>
      </c>
      <c r="H103" s="15">
        <v>0</v>
      </c>
      <c r="I103" s="15">
        <f t="shared" ref="I103:I109" si="31">SUM(F103-G103)</f>
        <v>0</v>
      </c>
    </row>
    <row r="104" spans="1:11" s="32" customFormat="1" ht="25.5" customHeight="1" x14ac:dyDescent="0.25">
      <c r="A104" s="27"/>
      <c r="B104" s="28" t="s">
        <v>19</v>
      </c>
      <c r="C104" s="29" t="s">
        <v>20</v>
      </c>
      <c r="D104" s="15">
        <v>0</v>
      </c>
      <c r="E104" s="15">
        <v>0</v>
      </c>
      <c r="F104" s="15">
        <f t="shared" si="30"/>
        <v>0</v>
      </c>
      <c r="G104" s="15">
        <v>0</v>
      </c>
      <c r="H104" s="15">
        <v>0</v>
      </c>
      <c r="I104" s="15">
        <f t="shared" si="31"/>
        <v>0</v>
      </c>
    </row>
    <row r="105" spans="1:11" s="32" customFormat="1" ht="12.75" customHeight="1" x14ac:dyDescent="0.25">
      <c r="A105" s="27"/>
      <c r="B105" s="28" t="s">
        <v>21</v>
      </c>
      <c r="C105" s="33" t="s">
        <v>22</v>
      </c>
      <c r="D105" s="15">
        <v>0</v>
      </c>
      <c r="E105" s="15">
        <v>0</v>
      </c>
      <c r="F105" s="15">
        <f t="shared" si="30"/>
        <v>0</v>
      </c>
      <c r="G105" s="15">
        <v>0</v>
      </c>
      <c r="H105" s="15">
        <v>0</v>
      </c>
      <c r="I105" s="15">
        <f t="shared" si="31"/>
        <v>0</v>
      </c>
    </row>
    <row r="106" spans="1:11" s="32" customFormat="1" ht="12.75" customHeight="1" x14ac:dyDescent="0.25">
      <c r="A106" s="27"/>
      <c r="B106" s="28" t="s">
        <v>23</v>
      </c>
      <c r="C106" s="33" t="s">
        <v>24</v>
      </c>
      <c r="D106" s="15">
        <v>0</v>
      </c>
      <c r="E106" s="15">
        <v>0</v>
      </c>
      <c r="F106" s="15">
        <f t="shared" si="30"/>
        <v>0</v>
      </c>
      <c r="G106" s="15">
        <v>0</v>
      </c>
      <c r="H106" s="15">
        <v>0</v>
      </c>
      <c r="I106" s="15">
        <f t="shared" si="31"/>
        <v>0</v>
      </c>
    </row>
    <row r="107" spans="1:11" s="32" customFormat="1" ht="12.75" customHeight="1" x14ac:dyDescent="0.25">
      <c r="A107" s="27"/>
      <c r="B107" s="28" t="s">
        <v>25</v>
      </c>
      <c r="C107" s="33" t="s">
        <v>26</v>
      </c>
      <c r="D107" s="15">
        <v>0</v>
      </c>
      <c r="E107" s="15">
        <v>0</v>
      </c>
      <c r="F107" s="15">
        <f t="shared" si="30"/>
        <v>0</v>
      </c>
      <c r="G107" s="15">
        <v>0</v>
      </c>
      <c r="H107" s="15">
        <v>0</v>
      </c>
      <c r="I107" s="15">
        <f t="shared" si="31"/>
        <v>0</v>
      </c>
    </row>
    <row r="108" spans="1:11" s="32" customFormat="1" ht="12.75" customHeight="1" x14ac:dyDescent="0.25">
      <c r="A108" s="27"/>
      <c r="B108" s="28" t="s">
        <v>27</v>
      </c>
      <c r="C108" s="33" t="s">
        <v>28</v>
      </c>
      <c r="D108" s="15">
        <v>0</v>
      </c>
      <c r="E108" s="15">
        <v>0</v>
      </c>
      <c r="F108" s="15">
        <f t="shared" si="30"/>
        <v>0</v>
      </c>
      <c r="G108" s="15">
        <v>0</v>
      </c>
      <c r="H108" s="15">
        <v>0</v>
      </c>
      <c r="I108" s="15">
        <f t="shared" si="31"/>
        <v>0</v>
      </c>
    </row>
    <row r="109" spans="1:11" s="32" customFormat="1" ht="12.75" customHeight="1" x14ac:dyDescent="0.25">
      <c r="A109" s="27"/>
      <c r="B109" s="28" t="s">
        <v>29</v>
      </c>
      <c r="C109" s="33" t="s">
        <v>30</v>
      </c>
      <c r="D109" s="15">
        <v>0</v>
      </c>
      <c r="E109" s="15">
        <v>0</v>
      </c>
      <c r="F109" s="15">
        <f t="shared" si="30"/>
        <v>0</v>
      </c>
      <c r="G109" s="15">
        <v>0</v>
      </c>
      <c r="H109" s="15">
        <v>0</v>
      </c>
      <c r="I109" s="15">
        <f t="shared" si="31"/>
        <v>0</v>
      </c>
    </row>
    <row r="110" spans="1:11" s="32" customFormat="1" ht="3" customHeight="1" x14ac:dyDescent="0.25">
      <c r="A110" s="27"/>
      <c r="B110" s="28"/>
      <c r="C110" s="28"/>
      <c r="D110" s="15"/>
      <c r="E110" s="15"/>
      <c r="F110" s="15"/>
      <c r="G110" s="15"/>
      <c r="H110" s="15"/>
      <c r="I110" s="15"/>
    </row>
    <row r="111" spans="1:11" s="26" customFormat="1" ht="12.75" customHeight="1" x14ac:dyDescent="0.25">
      <c r="A111" s="22" t="s">
        <v>31</v>
      </c>
      <c r="B111" s="23" t="s">
        <v>32</v>
      </c>
      <c r="C111" s="23"/>
      <c r="D111" s="24">
        <f t="shared" ref="D111:I111" si="32">SUM(D113:D121)</f>
        <v>0</v>
      </c>
      <c r="E111" s="24">
        <f t="shared" si="32"/>
        <v>0</v>
      </c>
      <c r="F111" s="24">
        <f t="shared" si="32"/>
        <v>0</v>
      </c>
      <c r="G111" s="24">
        <f t="shared" si="32"/>
        <v>0</v>
      </c>
      <c r="H111" s="24">
        <f t="shared" si="32"/>
        <v>0</v>
      </c>
      <c r="I111" s="24">
        <f t="shared" si="32"/>
        <v>0</v>
      </c>
    </row>
    <row r="112" spans="1:11" s="32" customFormat="1" ht="3" customHeight="1" x14ac:dyDescent="0.25">
      <c r="A112" s="27"/>
      <c r="B112" s="27"/>
      <c r="C112" s="27"/>
      <c r="D112" s="15"/>
      <c r="E112" s="15"/>
      <c r="F112" s="15"/>
      <c r="G112" s="15"/>
      <c r="H112" s="15"/>
      <c r="I112" s="15"/>
    </row>
    <row r="113" spans="1:9" s="32" customFormat="1" ht="25.5" customHeight="1" x14ac:dyDescent="0.25">
      <c r="A113" s="27"/>
      <c r="B113" s="28" t="s">
        <v>33</v>
      </c>
      <c r="C113" s="29" t="s">
        <v>34</v>
      </c>
      <c r="D113" s="15">
        <v>0</v>
      </c>
      <c r="E113" s="15">
        <v>0</v>
      </c>
      <c r="F113" s="15">
        <f t="shared" ref="F113:F121" si="33">SUM(D113:E113)</f>
        <v>0</v>
      </c>
      <c r="G113" s="15">
        <v>0</v>
      </c>
      <c r="H113" s="15">
        <v>0</v>
      </c>
      <c r="I113" s="15">
        <f t="shared" ref="I113:I121" si="34">SUM(F113-G113)</f>
        <v>0</v>
      </c>
    </row>
    <row r="114" spans="1:9" s="32" customFormat="1" ht="12.75" customHeight="1" x14ac:dyDescent="0.25">
      <c r="A114" s="27"/>
      <c r="B114" s="28" t="s">
        <v>35</v>
      </c>
      <c r="C114" s="33" t="s">
        <v>36</v>
      </c>
      <c r="D114" s="15">
        <v>0</v>
      </c>
      <c r="E114" s="15">
        <v>0</v>
      </c>
      <c r="F114" s="15">
        <f t="shared" si="33"/>
        <v>0</v>
      </c>
      <c r="G114" s="15">
        <v>0</v>
      </c>
      <c r="H114" s="15">
        <v>0</v>
      </c>
      <c r="I114" s="15">
        <f t="shared" si="34"/>
        <v>0</v>
      </c>
    </row>
    <row r="115" spans="1:9" s="32" customFormat="1" ht="25.5" customHeight="1" x14ac:dyDescent="0.25">
      <c r="A115" s="27"/>
      <c r="B115" s="28" t="s">
        <v>37</v>
      </c>
      <c r="C115" s="29" t="s">
        <v>38</v>
      </c>
      <c r="D115" s="15">
        <v>0</v>
      </c>
      <c r="E115" s="15">
        <v>0</v>
      </c>
      <c r="F115" s="15">
        <f t="shared" si="33"/>
        <v>0</v>
      </c>
      <c r="G115" s="15">
        <v>0</v>
      </c>
      <c r="H115" s="15">
        <v>0</v>
      </c>
      <c r="I115" s="15">
        <f t="shared" si="34"/>
        <v>0</v>
      </c>
    </row>
    <row r="116" spans="1:9" s="32" customFormat="1" ht="25.5" customHeight="1" x14ac:dyDescent="0.25">
      <c r="A116" s="27"/>
      <c r="B116" s="28" t="s">
        <v>39</v>
      </c>
      <c r="C116" s="29" t="s">
        <v>40</v>
      </c>
      <c r="D116" s="15">
        <v>0</v>
      </c>
      <c r="E116" s="15">
        <v>0</v>
      </c>
      <c r="F116" s="15">
        <f t="shared" si="33"/>
        <v>0</v>
      </c>
      <c r="G116" s="15">
        <v>0</v>
      </c>
      <c r="H116" s="15">
        <v>0</v>
      </c>
      <c r="I116" s="15">
        <f t="shared" si="34"/>
        <v>0</v>
      </c>
    </row>
    <row r="117" spans="1:9" s="32" customFormat="1" ht="25.5" customHeight="1" x14ac:dyDescent="0.25">
      <c r="A117" s="27"/>
      <c r="B117" s="28" t="s">
        <v>41</v>
      </c>
      <c r="C117" s="29" t="s">
        <v>42</v>
      </c>
      <c r="D117" s="15">
        <v>0</v>
      </c>
      <c r="E117" s="15">
        <v>0</v>
      </c>
      <c r="F117" s="15">
        <f t="shared" si="33"/>
        <v>0</v>
      </c>
      <c r="G117" s="15">
        <v>0</v>
      </c>
      <c r="H117" s="15">
        <v>0</v>
      </c>
      <c r="I117" s="15">
        <f t="shared" si="34"/>
        <v>0</v>
      </c>
    </row>
    <row r="118" spans="1:9" s="32" customFormat="1" ht="12.75" customHeight="1" x14ac:dyDescent="0.25">
      <c r="A118" s="27"/>
      <c r="B118" s="28" t="s">
        <v>43</v>
      </c>
      <c r="C118" s="33" t="s">
        <v>44</v>
      </c>
      <c r="D118" s="15">
        <v>0</v>
      </c>
      <c r="E118" s="15">
        <v>0</v>
      </c>
      <c r="F118" s="15">
        <f t="shared" si="33"/>
        <v>0</v>
      </c>
      <c r="G118" s="15">
        <v>0</v>
      </c>
      <c r="H118" s="15">
        <v>0</v>
      </c>
      <c r="I118" s="15">
        <f t="shared" si="34"/>
        <v>0</v>
      </c>
    </row>
    <row r="119" spans="1:9" s="32" customFormat="1" ht="25.5" customHeight="1" x14ac:dyDescent="0.25">
      <c r="A119" s="27"/>
      <c r="B119" s="28" t="s">
        <v>45</v>
      </c>
      <c r="C119" s="29" t="s">
        <v>46</v>
      </c>
      <c r="D119" s="15">
        <v>0</v>
      </c>
      <c r="E119" s="15">
        <v>0</v>
      </c>
      <c r="F119" s="15">
        <f t="shared" si="33"/>
        <v>0</v>
      </c>
      <c r="G119" s="15">
        <v>0</v>
      </c>
      <c r="H119" s="15">
        <v>0</v>
      </c>
      <c r="I119" s="15">
        <f t="shared" si="34"/>
        <v>0</v>
      </c>
    </row>
    <row r="120" spans="1:9" s="32" customFormat="1" ht="12.75" customHeight="1" x14ac:dyDescent="0.25">
      <c r="A120" s="27"/>
      <c r="B120" s="28" t="s">
        <v>47</v>
      </c>
      <c r="C120" s="33" t="s">
        <v>48</v>
      </c>
      <c r="D120" s="15">
        <v>0</v>
      </c>
      <c r="E120" s="15">
        <v>0</v>
      </c>
      <c r="F120" s="15">
        <f t="shared" si="33"/>
        <v>0</v>
      </c>
      <c r="G120" s="15">
        <v>0</v>
      </c>
      <c r="H120" s="15">
        <v>0</v>
      </c>
      <c r="I120" s="15">
        <f t="shared" si="34"/>
        <v>0</v>
      </c>
    </row>
    <row r="121" spans="1:9" s="32" customFormat="1" ht="25.5" customHeight="1" x14ac:dyDescent="0.25">
      <c r="A121" s="27"/>
      <c r="B121" s="28" t="s">
        <v>49</v>
      </c>
      <c r="C121" s="29" t="s">
        <v>50</v>
      </c>
      <c r="D121" s="15">
        <v>0</v>
      </c>
      <c r="E121" s="15">
        <v>0</v>
      </c>
      <c r="F121" s="15">
        <f t="shared" si="33"/>
        <v>0</v>
      </c>
      <c r="G121" s="15">
        <v>0</v>
      </c>
      <c r="H121" s="15">
        <v>0</v>
      </c>
      <c r="I121" s="15">
        <f t="shared" si="34"/>
        <v>0</v>
      </c>
    </row>
    <row r="122" spans="1:9" s="32" customFormat="1" ht="3" customHeight="1" x14ac:dyDescent="0.25">
      <c r="A122" s="27"/>
      <c r="B122" s="28"/>
      <c r="C122" s="28"/>
      <c r="D122" s="15"/>
      <c r="E122" s="15"/>
      <c r="F122" s="15"/>
      <c r="G122" s="15"/>
      <c r="H122" s="15"/>
      <c r="I122" s="15"/>
    </row>
    <row r="123" spans="1:9" s="26" customFormat="1" ht="12.75" customHeight="1" x14ac:dyDescent="0.25">
      <c r="A123" s="22" t="s">
        <v>51</v>
      </c>
      <c r="B123" s="23" t="s">
        <v>52</v>
      </c>
      <c r="C123" s="23"/>
      <c r="D123" s="24">
        <f t="shared" ref="D123:I123" si="35">SUM(D125:D133)</f>
        <v>0</v>
      </c>
      <c r="E123" s="24">
        <f t="shared" si="35"/>
        <v>0</v>
      </c>
      <c r="F123" s="24">
        <f t="shared" si="35"/>
        <v>0</v>
      </c>
      <c r="G123" s="24">
        <f t="shared" si="35"/>
        <v>0</v>
      </c>
      <c r="H123" s="24">
        <f t="shared" si="35"/>
        <v>0</v>
      </c>
      <c r="I123" s="24">
        <f t="shared" si="35"/>
        <v>0</v>
      </c>
    </row>
    <row r="124" spans="1:9" s="32" customFormat="1" ht="3" customHeight="1" x14ac:dyDescent="0.25">
      <c r="A124" s="27"/>
      <c r="B124" s="27"/>
      <c r="C124" s="27"/>
      <c r="D124" s="15"/>
      <c r="E124" s="15"/>
      <c r="F124" s="15"/>
      <c r="G124" s="15"/>
      <c r="H124" s="15"/>
      <c r="I124" s="15"/>
    </row>
    <row r="125" spans="1:9" s="32" customFormat="1" ht="12.75" customHeight="1" x14ac:dyDescent="0.25">
      <c r="A125" s="27"/>
      <c r="B125" s="28" t="s">
        <v>53</v>
      </c>
      <c r="C125" s="33" t="s">
        <v>54</v>
      </c>
      <c r="D125" s="15">
        <v>0</v>
      </c>
      <c r="E125" s="15">
        <v>0</v>
      </c>
      <c r="F125" s="15">
        <f t="shared" ref="F125:F133" si="36">SUM(D125:E125)</f>
        <v>0</v>
      </c>
      <c r="G125" s="15">
        <v>0</v>
      </c>
      <c r="H125" s="15">
        <v>0</v>
      </c>
      <c r="I125" s="15">
        <f t="shared" ref="I125:I133" si="37">SUM(F125-G125)</f>
        <v>0</v>
      </c>
    </row>
    <row r="126" spans="1:9" s="32" customFormat="1" ht="12.75" customHeight="1" x14ac:dyDescent="0.25">
      <c r="A126" s="27"/>
      <c r="B126" s="28" t="s">
        <v>55</v>
      </c>
      <c r="C126" s="33" t="s">
        <v>56</v>
      </c>
      <c r="D126" s="15">
        <v>0</v>
      </c>
      <c r="E126" s="15">
        <v>0</v>
      </c>
      <c r="F126" s="15">
        <f t="shared" si="36"/>
        <v>0</v>
      </c>
      <c r="G126" s="15">
        <v>0</v>
      </c>
      <c r="H126" s="15">
        <v>0</v>
      </c>
      <c r="I126" s="15">
        <f t="shared" si="37"/>
        <v>0</v>
      </c>
    </row>
    <row r="127" spans="1:9" s="32" customFormat="1" ht="25.5" customHeight="1" x14ac:dyDescent="0.25">
      <c r="A127" s="27"/>
      <c r="B127" s="28" t="s">
        <v>57</v>
      </c>
      <c r="C127" s="29" t="s">
        <v>58</v>
      </c>
      <c r="D127" s="15">
        <v>0</v>
      </c>
      <c r="E127" s="15">
        <v>0</v>
      </c>
      <c r="F127" s="15">
        <f t="shared" si="36"/>
        <v>0</v>
      </c>
      <c r="G127" s="15">
        <v>0</v>
      </c>
      <c r="H127" s="15">
        <v>0</v>
      </c>
      <c r="I127" s="15">
        <f t="shared" si="37"/>
        <v>0</v>
      </c>
    </row>
    <row r="128" spans="1:9" s="32" customFormat="1" ht="12.75" customHeight="1" x14ac:dyDescent="0.25">
      <c r="A128" s="27"/>
      <c r="B128" s="28" t="s">
        <v>59</v>
      </c>
      <c r="C128" s="33" t="s">
        <v>60</v>
      </c>
      <c r="D128" s="15">
        <v>0</v>
      </c>
      <c r="E128" s="15">
        <v>0</v>
      </c>
      <c r="F128" s="15">
        <f t="shared" si="36"/>
        <v>0</v>
      </c>
      <c r="G128" s="15">
        <v>0</v>
      </c>
      <c r="H128" s="15">
        <v>0</v>
      </c>
      <c r="I128" s="15">
        <f t="shared" si="37"/>
        <v>0</v>
      </c>
    </row>
    <row r="129" spans="1:9" s="32" customFormat="1" ht="25.5" customHeight="1" x14ac:dyDescent="0.25">
      <c r="A129" s="27"/>
      <c r="B129" s="28" t="s">
        <v>61</v>
      </c>
      <c r="C129" s="29" t="s">
        <v>62</v>
      </c>
      <c r="D129" s="15">
        <v>0</v>
      </c>
      <c r="E129" s="15">
        <v>0</v>
      </c>
      <c r="F129" s="15">
        <f t="shared" si="36"/>
        <v>0</v>
      </c>
      <c r="G129" s="15">
        <v>0</v>
      </c>
      <c r="H129" s="15">
        <v>0</v>
      </c>
      <c r="I129" s="15">
        <f t="shared" si="37"/>
        <v>0</v>
      </c>
    </row>
    <row r="130" spans="1:9" s="32" customFormat="1" ht="12.75" customHeight="1" x14ac:dyDescent="0.25">
      <c r="A130" s="27"/>
      <c r="B130" s="28" t="s">
        <v>63</v>
      </c>
      <c r="C130" s="33" t="s">
        <v>64</v>
      </c>
      <c r="D130" s="15">
        <v>0</v>
      </c>
      <c r="E130" s="15">
        <v>0</v>
      </c>
      <c r="F130" s="15">
        <f t="shared" si="36"/>
        <v>0</v>
      </c>
      <c r="G130" s="15">
        <v>0</v>
      </c>
      <c r="H130" s="15">
        <v>0</v>
      </c>
      <c r="I130" s="15">
        <f t="shared" si="37"/>
        <v>0</v>
      </c>
    </row>
    <row r="131" spans="1:9" s="32" customFormat="1" ht="12.75" customHeight="1" x14ac:dyDescent="0.25">
      <c r="A131" s="27"/>
      <c r="B131" s="28" t="s">
        <v>65</v>
      </c>
      <c r="C131" s="33" t="s">
        <v>66</v>
      </c>
      <c r="D131" s="15">
        <v>0</v>
      </c>
      <c r="E131" s="15">
        <v>0</v>
      </c>
      <c r="F131" s="15">
        <f t="shared" si="36"/>
        <v>0</v>
      </c>
      <c r="G131" s="15">
        <v>0</v>
      </c>
      <c r="H131" s="15">
        <v>0</v>
      </c>
      <c r="I131" s="15">
        <f t="shared" si="37"/>
        <v>0</v>
      </c>
    </row>
    <row r="132" spans="1:9" s="32" customFormat="1" ht="12.75" customHeight="1" x14ac:dyDescent="0.25">
      <c r="A132" s="27"/>
      <c r="B132" s="28" t="s">
        <v>67</v>
      </c>
      <c r="C132" s="33" t="s">
        <v>68</v>
      </c>
      <c r="D132" s="15">
        <v>0</v>
      </c>
      <c r="E132" s="15">
        <v>0</v>
      </c>
      <c r="F132" s="15">
        <f t="shared" si="36"/>
        <v>0</v>
      </c>
      <c r="G132" s="15">
        <v>0</v>
      </c>
      <c r="H132" s="15">
        <v>0</v>
      </c>
      <c r="I132" s="15">
        <f t="shared" si="37"/>
        <v>0</v>
      </c>
    </row>
    <row r="133" spans="1:9" s="27" customFormat="1" ht="12.75" customHeight="1" x14ac:dyDescent="0.25">
      <c r="B133" s="28" t="s">
        <v>69</v>
      </c>
      <c r="C133" s="33" t="s">
        <v>70</v>
      </c>
      <c r="D133" s="15">
        <v>0</v>
      </c>
      <c r="E133" s="15">
        <v>0</v>
      </c>
      <c r="F133" s="15">
        <f t="shared" si="36"/>
        <v>0</v>
      </c>
      <c r="G133" s="15">
        <v>0</v>
      </c>
      <c r="H133" s="15">
        <v>0</v>
      </c>
      <c r="I133" s="15">
        <f t="shared" si="37"/>
        <v>0</v>
      </c>
    </row>
    <row r="134" spans="1:9" s="27" customFormat="1" ht="3" customHeight="1" x14ac:dyDescent="0.25">
      <c r="A134" s="51"/>
      <c r="B134" s="52"/>
      <c r="C134" s="52"/>
      <c r="D134" s="53"/>
      <c r="E134" s="53"/>
      <c r="F134" s="53"/>
      <c r="G134" s="53"/>
      <c r="H134" s="53"/>
      <c r="I134" s="53"/>
    </row>
    <row r="135" spans="1:9" s="27" customFormat="1" ht="25.5" customHeight="1" x14ac:dyDescent="0.25">
      <c r="A135" s="56" t="s">
        <v>71</v>
      </c>
      <c r="B135" s="57" t="s">
        <v>72</v>
      </c>
      <c r="C135" s="57"/>
      <c r="D135" s="58">
        <f t="shared" ref="D135:I135" si="38">SUM(D137:D145)</f>
        <v>353158941</v>
      </c>
      <c r="E135" s="58">
        <f t="shared" si="38"/>
        <v>593397381</v>
      </c>
      <c r="F135" s="58">
        <f t="shared" si="38"/>
        <v>946556322</v>
      </c>
      <c r="G135" s="58">
        <f t="shared" si="38"/>
        <v>102126262</v>
      </c>
      <c r="H135" s="58">
        <f t="shared" si="38"/>
        <v>102126262</v>
      </c>
      <c r="I135" s="58">
        <f t="shared" si="38"/>
        <v>844430060</v>
      </c>
    </row>
    <row r="136" spans="1:9" s="32" customFormat="1" ht="3" customHeight="1" x14ac:dyDescent="0.25">
      <c r="D136" s="15"/>
      <c r="E136" s="15"/>
      <c r="F136" s="15"/>
      <c r="G136" s="15"/>
      <c r="H136" s="15"/>
      <c r="I136" s="15"/>
    </row>
    <row r="137" spans="1:9" s="32" customFormat="1" ht="25.5" customHeight="1" x14ac:dyDescent="0.25">
      <c r="B137" s="59" t="s">
        <v>73</v>
      </c>
      <c r="C137" s="60" t="s">
        <v>74</v>
      </c>
      <c r="D137" s="15">
        <v>0</v>
      </c>
      <c r="E137" s="15">
        <v>0</v>
      </c>
      <c r="F137" s="15">
        <f t="shared" ref="F137:F145" si="39">SUM(D137:E137)</f>
        <v>0</v>
      </c>
      <c r="G137" s="15">
        <v>0</v>
      </c>
      <c r="H137" s="15">
        <v>0</v>
      </c>
      <c r="I137" s="15">
        <f t="shared" ref="I137:I145" si="40">SUM(F137-G137)</f>
        <v>0</v>
      </c>
    </row>
    <row r="138" spans="1:9" s="32" customFormat="1" ht="12.75" customHeight="1" x14ac:dyDescent="0.25">
      <c r="B138" s="59" t="s">
        <v>75</v>
      </c>
      <c r="C138" s="60" t="s">
        <v>76</v>
      </c>
      <c r="D138" s="15">
        <v>0</v>
      </c>
      <c r="E138" s="15">
        <v>0</v>
      </c>
      <c r="F138" s="15">
        <f t="shared" si="39"/>
        <v>0</v>
      </c>
      <c r="G138" s="15">
        <v>0</v>
      </c>
      <c r="H138" s="15">
        <v>0</v>
      </c>
      <c r="I138" s="15">
        <f t="shared" si="40"/>
        <v>0</v>
      </c>
    </row>
    <row r="139" spans="1:9" s="32" customFormat="1" ht="12.75" customHeight="1" x14ac:dyDescent="0.25">
      <c r="B139" s="59" t="s">
        <v>77</v>
      </c>
      <c r="C139" s="61" t="s">
        <v>78</v>
      </c>
      <c r="D139" s="15">
        <v>0</v>
      </c>
      <c r="E139" s="15">
        <v>0</v>
      </c>
      <c r="F139" s="15">
        <f t="shared" si="39"/>
        <v>0</v>
      </c>
      <c r="G139" s="15">
        <v>0</v>
      </c>
      <c r="H139" s="15">
        <v>0</v>
      </c>
      <c r="I139" s="15">
        <f t="shared" si="40"/>
        <v>0</v>
      </c>
    </row>
    <row r="140" spans="1:9" s="32" customFormat="1" ht="12.75" customHeight="1" x14ac:dyDescent="0.25">
      <c r="B140" s="59" t="s">
        <v>79</v>
      </c>
      <c r="C140" s="61" t="s">
        <v>80</v>
      </c>
      <c r="D140" s="15">
        <v>0</v>
      </c>
      <c r="E140" s="15">
        <v>0</v>
      </c>
      <c r="F140" s="15">
        <f t="shared" si="39"/>
        <v>0</v>
      </c>
      <c r="G140" s="15">
        <v>0</v>
      </c>
      <c r="H140" s="15">
        <v>0</v>
      </c>
      <c r="I140" s="15">
        <f t="shared" si="40"/>
        <v>0</v>
      </c>
    </row>
    <row r="141" spans="1:9" s="32" customFormat="1" ht="12.75" customHeight="1" x14ac:dyDescent="0.25">
      <c r="B141" s="59" t="s">
        <v>81</v>
      </c>
      <c r="C141" s="61" t="s">
        <v>82</v>
      </c>
      <c r="D141" s="15">
        <v>353158941</v>
      </c>
      <c r="E141" s="15">
        <v>593397381</v>
      </c>
      <c r="F141" s="15">
        <f t="shared" si="39"/>
        <v>946556322</v>
      </c>
      <c r="G141" s="15">
        <v>102126262</v>
      </c>
      <c r="H141" s="15">
        <v>102126262</v>
      </c>
      <c r="I141" s="15">
        <f t="shared" si="40"/>
        <v>844430060</v>
      </c>
    </row>
    <row r="142" spans="1:9" s="32" customFormat="1" ht="25.5" customHeight="1" x14ac:dyDescent="0.25">
      <c r="B142" s="59" t="s">
        <v>83</v>
      </c>
      <c r="C142" s="60" t="s">
        <v>84</v>
      </c>
      <c r="D142" s="15">
        <v>0</v>
      </c>
      <c r="E142" s="15">
        <v>0</v>
      </c>
      <c r="F142" s="15">
        <f t="shared" si="39"/>
        <v>0</v>
      </c>
      <c r="G142" s="15">
        <v>0</v>
      </c>
      <c r="H142" s="15">
        <v>0</v>
      </c>
      <c r="I142" s="15">
        <f t="shared" si="40"/>
        <v>0</v>
      </c>
    </row>
    <row r="143" spans="1:9" s="32" customFormat="1" ht="12.75" customHeight="1" x14ac:dyDescent="0.25">
      <c r="B143" s="59" t="s">
        <v>85</v>
      </c>
      <c r="C143" s="61" t="s">
        <v>86</v>
      </c>
      <c r="D143" s="15">
        <v>0</v>
      </c>
      <c r="E143" s="15">
        <v>0</v>
      </c>
      <c r="F143" s="15">
        <f t="shared" si="39"/>
        <v>0</v>
      </c>
      <c r="G143" s="15">
        <v>0</v>
      </c>
      <c r="H143" s="15">
        <v>0</v>
      </c>
      <c r="I143" s="15">
        <f t="shared" si="40"/>
        <v>0</v>
      </c>
    </row>
    <row r="144" spans="1:9" s="32" customFormat="1" ht="12.75" customHeight="1" x14ac:dyDescent="0.25">
      <c r="B144" s="59" t="s">
        <v>87</v>
      </c>
      <c r="C144" s="61" t="s">
        <v>88</v>
      </c>
      <c r="D144" s="15">
        <v>0</v>
      </c>
      <c r="E144" s="15">
        <v>0</v>
      </c>
      <c r="F144" s="15">
        <f t="shared" si="39"/>
        <v>0</v>
      </c>
      <c r="G144" s="15">
        <v>0</v>
      </c>
      <c r="H144" s="15">
        <v>0</v>
      </c>
      <c r="I144" s="15">
        <f t="shared" si="40"/>
        <v>0</v>
      </c>
    </row>
    <row r="145" spans="1:9" s="32" customFormat="1" ht="12.75" customHeight="1" x14ac:dyDescent="0.25">
      <c r="B145" s="59" t="s">
        <v>89</v>
      </c>
      <c r="C145" s="61" t="s">
        <v>90</v>
      </c>
      <c r="D145" s="15">
        <v>0</v>
      </c>
      <c r="E145" s="15">
        <v>0</v>
      </c>
      <c r="F145" s="15">
        <f t="shared" si="39"/>
        <v>0</v>
      </c>
      <c r="G145" s="15">
        <v>0</v>
      </c>
      <c r="H145" s="15">
        <v>0</v>
      </c>
      <c r="I145" s="15">
        <f t="shared" si="40"/>
        <v>0</v>
      </c>
    </row>
    <row r="146" spans="1:9" s="32" customFormat="1" ht="3" customHeight="1" x14ac:dyDescent="0.25">
      <c r="B146" s="59"/>
      <c r="C146" s="59"/>
      <c r="D146" s="15"/>
      <c r="E146" s="15"/>
      <c r="F146" s="15"/>
      <c r="G146" s="15"/>
      <c r="H146" s="15"/>
      <c r="I146" s="15"/>
    </row>
    <row r="147" spans="1:9" s="26" customFormat="1" ht="12.75" customHeight="1" x14ac:dyDescent="0.25">
      <c r="A147" s="22" t="s">
        <v>91</v>
      </c>
      <c r="B147" s="23" t="s">
        <v>92</v>
      </c>
      <c r="C147" s="23"/>
      <c r="D147" s="24">
        <f t="shared" ref="D147:I147" si="41">SUM(D149:D157)</f>
        <v>0</v>
      </c>
      <c r="E147" s="24">
        <f t="shared" si="41"/>
        <v>0</v>
      </c>
      <c r="F147" s="24">
        <f t="shared" si="41"/>
        <v>0</v>
      </c>
      <c r="G147" s="24">
        <f t="shared" si="41"/>
        <v>0</v>
      </c>
      <c r="H147" s="24">
        <f t="shared" si="41"/>
        <v>0</v>
      </c>
      <c r="I147" s="24">
        <f t="shared" si="41"/>
        <v>0</v>
      </c>
    </row>
    <row r="148" spans="1:9" s="32" customFormat="1" ht="3" customHeight="1" x14ac:dyDescent="0.25">
      <c r="D148" s="15"/>
      <c r="E148" s="15"/>
      <c r="F148" s="15"/>
      <c r="G148" s="15"/>
      <c r="H148" s="15"/>
      <c r="I148" s="15"/>
    </row>
    <row r="149" spans="1:9" s="32" customFormat="1" ht="12.75" customHeight="1" x14ac:dyDescent="0.25">
      <c r="B149" s="59" t="s">
        <v>93</v>
      </c>
      <c r="C149" s="61" t="s">
        <v>94</v>
      </c>
      <c r="D149" s="15">
        <v>0</v>
      </c>
      <c r="E149" s="15">
        <v>0</v>
      </c>
      <c r="F149" s="15">
        <f t="shared" ref="F149:F157" si="42">SUM(D149:E149)</f>
        <v>0</v>
      </c>
      <c r="G149" s="15">
        <v>0</v>
      </c>
      <c r="H149" s="15">
        <v>0</v>
      </c>
      <c r="I149" s="15">
        <f t="shared" ref="I149:I157" si="43">SUM(F149-G149)</f>
        <v>0</v>
      </c>
    </row>
    <row r="150" spans="1:9" s="32" customFormat="1" ht="12.75" customHeight="1" x14ac:dyDescent="0.25">
      <c r="B150" s="59" t="s">
        <v>95</v>
      </c>
      <c r="C150" s="61" t="s">
        <v>96</v>
      </c>
      <c r="D150" s="15">
        <v>0</v>
      </c>
      <c r="E150" s="15">
        <v>0</v>
      </c>
      <c r="F150" s="15">
        <f t="shared" si="42"/>
        <v>0</v>
      </c>
      <c r="G150" s="15">
        <v>0</v>
      </c>
      <c r="H150" s="15">
        <v>0</v>
      </c>
      <c r="I150" s="15">
        <f t="shared" si="43"/>
        <v>0</v>
      </c>
    </row>
    <row r="151" spans="1:9" s="32" customFormat="1" ht="12.75" customHeight="1" x14ac:dyDescent="0.25">
      <c r="B151" s="59" t="s">
        <v>97</v>
      </c>
      <c r="C151" s="61" t="s">
        <v>98</v>
      </c>
      <c r="D151" s="15">
        <v>0</v>
      </c>
      <c r="E151" s="15">
        <v>0</v>
      </c>
      <c r="F151" s="15">
        <f t="shared" si="42"/>
        <v>0</v>
      </c>
      <c r="G151" s="15">
        <v>0</v>
      </c>
      <c r="H151" s="15">
        <v>0</v>
      </c>
      <c r="I151" s="15">
        <f t="shared" si="43"/>
        <v>0</v>
      </c>
    </row>
    <row r="152" spans="1:9" s="32" customFormat="1" ht="12.75" customHeight="1" x14ac:dyDescent="0.25">
      <c r="B152" s="59" t="s">
        <v>99</v>
      </c>
      <c r="C152" s="61" t="s">
        <v>100</v>
      </c>
      <c r="D152" s="15">
        <v>0</v>
      </c>
      <c r="E152" s="15">
        <v>0</v>
      </c>
      <c r="F152" s="15">
        <f t="shared" si="42"/>
        <v>0</v>
      </c>
      <c r="G152" s="15">
        <v>0</v>
      </c>
      <c r="H152" s="15">
        <v>0</v>
      </c>
      <c r="I152" s="15">
        <f t="shared" si="43"/>
        <v>0</v>
      </c>
    </row>
    <row r="153" spans="1:9" s="32" customFormat="1" ht="12.75" customHeight="1" x14ac:dyDescent="0.25">
      <c r="B153" s="59" t="s">
        <v>101</v>
      </c>
      <c r="C153" s="61" t="s">
        <v>102</v>
      </c>
      <c r="D153" s="15">
        <v>0</v>
      </c>
      <c r="E153" s="15">
        <v>0</v>
      </c>
      <c r="F153" s="15">
        <f t="shared" si="42"/>
        <v>0</v>
      </c>
      <c r="G153" s="15">
        <v>0</v>
      </c>
      <c r="H153" s="15">
        <v>0</v>
      </c>
      <c r="I153" s="15">
        <f t="shared" si="43"/>
        <v>0</v>
      </c>
    </row>
    <row r="154" spans="1:9" s="32" customFormat="1" ht="12.75" customHeight="1" x14ac:dyDescent="0.25">
      <c r="B154" s="59" t="s">
        <v>103</v>
      </c>
      <c r="C154" s="61" t="s">
        <v>104</v>
      </c>
      <c r="D154" s="15">
        <v>0</v>
      </c>
      <c r="E154" s="15">
        <v>0</v>
      </c>
      <c r="F154" s="15">
        <f t="shared" si="42"/>
        <v>0</v>
      </c>
      <c r="G154" s="15">
        <v>0</v>
      </c>
      <c r="H154" s="15">
        <v>0</v>
      </c>
      <c r="I154" s="15">
        <f t="shared" si="43"/>
        <v>0</v>
      </c>
    </row>
    <row r="155" spans="1:9" s="32" customFormat="1" ht="12.75" customHeight="1" x14ac:dyDescent="0.25">
      <c r="B155" s="59" t="s">
        <v>105</v>
      </c>
      <c r="C155" s="61" t="s">
        <v>106</v>
      </c>
      <c r="D155" s="15">
        <v>0</v>
      </c>
      <c r="E155" s="15">
        <v>0</v>
      </c>
      <c r="F155" s="15">
        <f t="shared" si="42"/>
        <v>0</v>
      </c>
      <c r="G155" s="15">
        <v>0</v>
      </c>
      <c r="H155" s="15">
        <v>0</v>
      </c>
      <c r="I155" s="15">
        <f t="shared" si="43"/>
        <v>0</v>
      </c>
    </row>
    <row r="156" spans="1:9" s="32" customFormat="1" ht="12.75" customHeight="1" x14ac:dyDescent="0.25">
      <c r="B156" s="59" t="s">
        <v>107</v>
      </c>
      <c r="C156" s="61" t="s">
        <v>108</v>
      </c>
      <c r="D156" s="15">
        <v>0</v>
      </c>
      <c r="E156" s="15">
        <v>0</v>
      </c>
      <c r="F156" s="15">
        <f t="shared" si="42"/>
        <v>0</v>
      </c>
      <c r="G156" s="15">
        <v>0</v>
      </c>
      <c r="H156" s="15">
        <v>0</v>
      </c>
      <c r="I156" s="15">
        <f t="shared" si="43"/>
        <v>0</v>
      </c>
    </row>
    <row r="157" spans="1:9" s="32" customFormat="1" ht="12.75" customHeight="1" x14ac:dyDescent="0.25">
      <c r="B157" s="59" t="s">
        <v>109</v>
      </c>
      <c r="C157" s="61" t="s">
        <v>110</v>
      </c>
      <c r="D157" s="15">
        <v>0</v>
      </c>
      <c r="E157" s="15">
        <v>0</v>
      </c>
      <c r="F157" s="15">
        <f t="shared" si="42"/>
        <v>0</v>
      </c>
      <c r="G157" s="15">
        <v>0</v>
      </c>
      <c r="H157" s="15">
        <v>0</v>
      </c>
      <c r="I157" s="15">
        <f t="shared" si="43"/>
        <v>0</v>
      </c>
    </row>
    <row r="158" spans="1:9" s="32" customFormat="1" ht="3" customHeight="1" x14ac:dyDescent="0.25">
      <c r="B158" s="59"/>
      <c r="C158" s="59"/>
      <c r="D158" s="15"/>
      <c r="E158" s="15"/>
      <c r="F158" s="15"/>
      <c r="G158" s="15"/>
      <c r="H158" s="15"/>
      <c r="I158" s="15"/>
    </row>
    <row r="159" spans="1:9" s="26" customFormat="1" ht="12.75" customHeight="1" x14ac:dyDescent="0.25">
      <c r="A159" s="22" t="s">
        <v>111</v>
      </c>
      <c r="B159" s="23" t="s">
        <v>112</v>
      </c>
      <c r="C159" s="23"/>
      <c r="D159" s="24">
        <f t="shared" ref="D159:I159" si="44">SUM(D161:D163)</f>
        <v>0</v>
      </c>
      <c r="E159" s="24">
        <f t="shared" si="44"/>
        <v>0</v>
      </c>
      <c r="F159" s="24">
        <f t="shared" si="44"/>
        <v>0</v>
      </c>
      <c r="G159" s="24">
        <f t="shared" si="44"/>
        <v>0</v>
      </c>
      <c r="H159" s="24">
        <f t="shared" si="44"/>
        <v>0</v>
      </c>
      <c r="I159" s="24">
        <f t="shared" si="44"/>
        <v>0</v>
      </c>
    </row>
    <row r="160" spans="1:9" s="32" customFormat="1" ht="3" customHeight="1" x14ac:dyDescent="0.25">
      <c r="D160" s="15"/>
      <c r="E160" s="15"/>
      <c r="F160" s="15"/>
      <c r="G160" s="15"/>
      <c r="H160" s="15"/>
      <c r="I160" s="15"/>
    </row>
    <row r="161" spans="1:9" s="32" customFormat="1" ht="12.75" customHeight="1" x14ac:dyDescent="0.25">
      <c r="B161" s="59" t="s">
        <v>113</v>
      </c>
      <c r="C161" s="61" t="s">
        <v>114</v>
      </c>
      <c r="D161" s="15">
        <v>0</v>
      </c>
      <c r="E161" s="15">
        <v>0</v>
      </c>
      <c r="F161" s="15">
        <f t="shared" ref="F161:F163" si="45">SUM(D161:E161)</f>
        <v>0</v>
      </c>
      <c r="G161" s="15">
        <v>0</v>
      </c>
      <c r="H161" s="15">
        <v>0</v>
      </c>
      <c r="I161" s="15">
        <f t="shared" ref="I161:I163" si="46">SUM(F161-G161)</f>
        <v>0</v>
      </c>
    </row>
    <row r="162" spans="1:9" s="32" customFormat="1" ht="12.75" customHeight="1" x14ac:dyDescent="0.25">
      <c r="B162" s="59" t="s">
        <v>115</v>
      </c>
      <c r="C162" s="61" t="s">
        <v>116</v>
      </c>
      <c r="D162" s="15">
        <v>0</v>
      </c>
      <c r="E162" s="15">
        <v>0</v>
      </c>
      <c r="F162" s="15">
        <f t="shared" si="45"/>
        <v>0</v>
      </c>
      <c r="G162" s="15">
        <v>0</v>
      </c>
      <c r="H162" s="15">
        <v>0</v>
      </c>
      <c r="I162" s="15">
        <f t="shared" si="46"/>
        <v>0</v>
      </c>
    </row>
    <row r="163" spans="1:9" s="32" customFormat="1" ht="12.75" customHeight="1" x14ac:dyDescent="0.25">
      <c r="B163" s="59" t="s">
        <v>117</v>
      </c>
      <c r="C163" s="61" t="s">
        <v>118</v>
      </c>
      <c r="D163" s="15">
        <v>0</v>
      </c>
      <c r="E163" s="15">
        <v>0</v>
      </c>
      <c r="F163" s="15">
        <f t="shared" si="45"/>
        <v>0</v>
      </c>
      <c r="G163" s="15">
        <v>0</v>
      </c>
      <c r="H163" s="15">
        <v>0</v>
      </c>
      <c r="I163" s="15">
        <f t="shared" si="46"/>
        <v>0</v>
      </c>
    </row>
    <row r="164" spans="1:9" s="32" customFormat="1" ht="3" customHeight="1" x14ac:dyDescent="0.25">
      <c r="B164" s="59"/>
      <c r="C164" s="59"/>
      <c r="D164" s="15"/>
      <c r="E164" s="15"/>
      <c r="F164" s="15"/>
      <c r="G164" s="15"/>
      <c r="H164" s="15"/>
      <c r="I164" s="15"/>
    </row>
    <row r="165" spans="1:9" s="26" customFormat="1" ht="12.75" customHeight="1" x14ac:dyDescent="0.25">
      <c r="A165" s="22" t="s">
        <v>119</v>
      </c>
      <c r="B165" s="23" t="s">
        <v>120</v>
      </c>
      <c r="C165" s="23"/>
      <c r="D165" s="24">
        <f t="shared" ref="D165:H165" si="47">SUM(D167:D174)</f>
        <v>0</v>
      </c>
      <c r="E165" s="24">
        <f t="shared" si="47"/>
        <v>0</v>
      </c>
      <c r="F165" s="24">
        <f t="shared" si="47"/>
        <v>0</v>
      </c>
      <c r="G165" s="24">
        <f t="shared" si="47"/>
        <v>0</v>
      </c>
      <c r="H165" s="24">
        <f t="shared" si="47"/>
        <v>0</v>
      </c>
      <c r="I165" s="24">
        <f t="shared" ref="I165:I174" si="48">SUM(F165-G165)</f>
        <v>0</v>
      </c>
    </row>
    <row r="166" spans="1:9" s="32" customFormat="1" ht="3" customHeight="1" x14ac:dyDescent="0.25">
      <c r="D166" s="15"/>
      <c r="E166" s="15"/>
      <c r="F166" s="15"/>
      <c r="G166" s="15"/>
      <c r="H166" s="15"/>
      <c r="I166" s="15"/>
    </row>
    <row r="167" spans="1:9" s="32" customFormat="1" ht="25.5" customHeight="1" x14ac:dyDescent="0.25">
      <c r="B167" s="59" t="s">
        <v>121</v>
      </c>
      <c r="C167" s="60" t="s">
        <v>122</v>
      </c>
      <c r="D167" s="15">
        <v>0</v>
      </c>
      <c r="E167" s="15">
        <v>0</v>
      </c>
      <c r="F167" s="15">
        <f t="shared" ref="F167:F174" si="49">SUM(D167:E167)</f>
        <v>0</v>
      </c>
      <c r="G167" s="15">
        <v>0</v>
      </c>
      <c r="H167" s="15">
        <v>0</v>
      </c>
      <c r="I167" s="15">
        <f t="shared" si="48"/>
        <v>0</v>
      </c>
    </row>
    <row r="168" spans="1:9" s="32" customFormat="1" ht="12.75" customHeight="1" x14ac:dyDescent="0.25">
      <c r="B168" s="59" t="s">
        <v>123</v>
      </c>
      <c r="C168" s="61" t="s">
        <v>124</v>
      </c>
      <c r="D168" s="15">
        <v>0</v>
      </c>
      <c r="E168" s="15">
        <v>0</v>
      </c>
      <c r="F168" s="15">
        <f t="shared" si="49"/>
        <v>0</v>
      </c>
      <c r="G168" s="15">
        <v>0</v>
      </c>
      <c r="H168" s="15">
        <v>0</v>
      </c>
      <c r="I168" s="15">
        <f t="shared" si="48"/>
        <v>0</v>
      </c>
    </row>
    <row r="169" spans="1:9" s="32" customFormat="1" ht="12.75" customHeight="1" x14ac:dyDescent="0.25">
      <c r="B169" s="59" t="s">
        <v>125</v>
      </c>
      <c r="C169" s="61" t="s">
        <v>126</v>
      </c>
      <c r="D169" s="15">
        <v>0</v>
      </c>
      <c r="E169" s="15">
        <v>0</v>
      </c>
      <c r="F169" s="15">
        <f t="shared" si="49"/>
        <v>0</v>
      </c>
      <c r="G169" s="15">
        <v>0</v>
      </c>
      <c r="H169" s="15">
        <v>0</v>
      </c>
      <c r="I169" s="15">
        <f t="shared" si="48"/>
        <v>0</v>
      </c>
    </row>
    <row r="170" spans="1:9" s="32" customFormat="1" ht="12.75" customHeight="1" x14ac:dyDescent="0.25">
      <c r="B170" s="59" t="s">
        <v>127</v>
      </c>
      <c r="C170" s="61" t="s">
        <v>128</v>
      </c>
      <c r="D170" s="15">
        <v>0</v>
      </c>
      <c r="E170" s="15">
        <v>0</v>
      </c>
      <c r="F170" s="15">
        <f t="shared" si="49"/>
        <v>0</v>
      </c>
      <c r="G170" s="15">
        <v>0</v>
      </c>
      <c r="H170" s="15">
        <v>0</v>
      </c>
      <c r="I170" s="15">
        <f t="shared" si="48"/>
        <v>0</v>
      </c>
    </row>
    <row r="171" spans="1:9" s="32" customFormat="1" ht="25.5" customHeight="1" x14ac:dyDescent="0.25">
      <c r="B171" s="59" t="s">
        <v>129</v>
      </c>
      <c r="C171" s="60" t="s">
        <v>130</v>
      </c>
      <c r="D171" s="15">
        <v>0</v>
      </c>
      <c r="E171" s="15">
        <v>0</v>
      </c>
      <c r="F171" s="15">
        <f t="shared" si="49"/>
        <v>0</v>
      </c>
      <c r="G171" s="15">
        <v>0</v>
      </c>
      <c r="H171" s="15">
        <v>0</v>
      </c>
      <c r="I171" s="15">
        <f t="shared" si="48"/>
        <v>0</v>
      </c>
    </row>
    <row r="172" spans="1:9" s="32" customFormat="1" ht="25.5" customHeight="1" x14ac:dyDescent="0.25">
      <c r="C172" s="61" t="s">
        <v>131</v>
      </c>
      <c r="D172" s="15">
        <v>0</v>
      </c>
      <c r="E172" s="15">
        <v>0</v>
      </c>
      <c r="F172" s="15">
        <f t="shared" si="49"/>
        <v>0</v>
      </c>
      <c r="G172" s="15">
        <v>0</v>
      </c>
      <c r="H172" s="15">
        <v>0</v>
      </c>
      <c r="I172" s="15">
        <f t="shared" si="48"/>
        <v>0</v>
      </c>
    </row>
    <row r="173" spans="1:9" s="32" customFormat="1" ht="12.75" customHeight="1" x14ac:dyDescent="0.25">
      <c r="B173" s="59" t="s">
        <v>132</v>
      </c>
      <c r="C173" s="61" t="s">
        <v>133</v>
      </c>
      <c r="D173" s="15">
        <v>0</v>
      </c>
      <c r="E173" s="15">
        <v>0</v>
      </c>
      <c r="F173" s="15">
        <f t="shared" si="49"/>
        <v>0</v>
      </c>
      <c r="G173" s="15">
        <v>0</v>
      </c>
      <c r="H173" s="15">
        <v>0</v>
      </c>
      <c r="I173" s="15">
        <f t="shared" si="48"/>
        <v>0</v>
      </c>
    </row>
    <row r="174" spans="1:9" s="32" customFormat="1" ht="25.5" customHeight="1" x14ac:dyDescent="0.25">
      <c r="B174" s="59" t="s">
        <v>134</v>
      </c>
      <c r="C174" s="60" t="s">
        <v>135</v>
      </c>
      <c r="D174" s="15">
        <v>0</v>
      </c>
      <c r="E174" s="15">
        <v>0</v>
      </c>
      <c r="F174" s="15">
        <f t="shared" si="49"/>
        <v>0</v>
      </c>
      <c r="G174" s="15">
        <v>0</v>
      </c>
      <c r="H174" s="15">
        <v>0</v>
      </c>
      <c r="I174" s="15">
        <f t="shared" si="48"/>
        <v>0</v>
      </c>
    </row>
    <row r="175" spans="1:9" s="32" customFormat="1" ht="3" customHeight="1" x14ac:dyDescent="0.25">
      <c r="B175" s="59"/>
      <c r="C175" s="59"/>
      <c r="D175" s="15"/>
      <c r="E175" s="15"/>
      <c r="F175" s="15"/>
      <c r="G175" s="15"/>
      <c r="H175" s="15"/>
      <c r="I175" s="15"/>
    </row>
    <row r="176" spans="1:9" s="26" customFormat="1" ht="12.75" customHeight="1" x14ac:dyDescent="0.25">
      <c r="A176" s="22" t="s">
        <v>136</v>
      </c>
      <c r="B176" s="23" t="s">
        <v>137</v>
      </c>
      <c r="C176" s="23"/>
      <c r="D176" s="24">
        <f t="shared" ref="D176:I176" si="50">SUM(D178:D180)</f>
        <v>0</v>
      </c>
      <c r="E176" s="24">
        <f t="shared" si="50"/>
        <v>0</v>
      </c>
      <c r="F176" s="24">
        <f t="shared" si="50"/>
        <v>0</v>
      </c>
      <c r="G176" s="24">
        <f t="shared" si="50"/>
        <v>0</v>
      </c>
      <c r="H176" s="24">
        <f t="shared" si="50"/>
        <v>0</v>
      </c>
      <c r="I176" s="24">
        <f t="shared" si="50"/>
        <v>0</v>
      </c>
    </row>
    <row r="177" spans="1:11" s="32" customFormat="1" ht="3" customHeight="1" x14ac:dyDescent="0.25">
      <c r="D177" s="15"/>
      <c r="E177" s="15"/>
      <c r="F177" s="15"/>
      <c r="G177" s="15"/>
      <c r="H177" s="15"/>
      <c r="I177" s="15"/>
    </row>
    <row r="178" spans="1:11" s="32" customFormat="1" ht="12.75" customHeight="1" x14ac:dyDescent="0.25">
      <c r="B178" s="59" t="s">
        <v>138</v>
      </c>
      <c r="C178" s="61" t="s">
        <v>139</v>
      </c>
      <c r="D178" s="15">
        <v>0</v>
      </c>
      <c r="E178" s="15">
        <v>0</v>
      </c>
      <c r="F178" s="15">
        <f t="shared" ref="F178:F180" si="51">SUM(D178:E178)</f>
        <v>0</v>
      </c>
      <c r="G178" s="15">
        <v>0</v>
      </c>
      <c r="H178" s="15">
        <v>0</v>
      </c>
      <c r="I178" s="15">
        <f t="shared" ref="I178:I180" si="52">SUM(F178-G178)</f>
        <v>0</v>
      </c>
    </row>
    <row r="179" spans="1:11" s="32" customFormat="1" ht="12.75" customHeight="1" x14ac:dyDescent="0.25">
      <c r="B179" s="59" t="s">
        <v>140</v>
      </c>
      <c r="C179" s="61" t="s">
        <v>141</v>
      </c>
      <c r="D179" s="15">
        <v>0</v>
      </c>
      <c r="E179" s="15">
        <v>0</v>
      </c>
      <c r="F179" s="15">
        <f t="shared" si="51"/>
        <v>0</v>
      </c>
      <c r="G179" s="15">
        <v>0</v>
      </c>
      <c r="H179" s="15">
        <v>0</v>
      </c>
      <c r="I179" s="15">
        <f t="shared" si="52"/>
        <v>0</v>
      </c>
    </row>
    <row r="180" spans="1:11" s="32" customFormat="1" ht="12.75" customHeight="1" x14ac:dyDescent="0.25">
      <c r="B180" s="59" t="s">
        <v>142</v>
      </c>
      <c r="C180" s="61" t="s">
        <v>143</v>
      </c>
      <c r="D180" s="15">
        <v>0</v>
      </c>
      <c r="E180" s="15">
        <v>0</v>
      </c>
      <c r="F180" s="15">
        <f t="shared" si="51"/>
        <v>0</v>
      </c>
      <c r="G180" s="15">
        <v>0</v>
      </c>
      <c r="H180" s="15">
        <v>0</v>
      </c>
      <c r="I180" s="15">
        <f t="shared" si="52"/>
        <v>0</v>
      </c>
    </row>
    <row r="181" spans="1:11" s="32" customFormat="1" ht="3" customHeight="1" x14ac:dyDescent="0.25">
      <c r="B181" s="59"/>
      <c r="C181" s="59"/>
      <c r="D181" s="15"/>
      <c r="E181" s="15"/>
      <c r="F181" s="15"/>
      <c r="G181" s="15"/>
      <c r="H181" s="15"/>
      <c r="I181" s="15"/>
    </row>
    <row r="182" spans="1:11" s="26" customFormat="1" ht="12.75" customHeight="1" x14ac:dyDescent="0.25">
      <c r="A182" s="22" t="s">
        <v>144</v>
      </c>
      <c r="B182" s="23" t="s">
        <v>145</v>
      </c>
      <c r="C182" s="23"/>
      <c r="D182" s="24">
        <f t="shared" ref="D182:I182" si="53">SUM(D184:D190)</f>
        <v>0</v>
      </c>
      <c r="E182" s="24">
        <f t="shared" si="53"/>
        <v>0</v>
      </c>
      <c r="F182" s="24">
        <f t="shared" si="53"/>
        <v>0</v>
      </c>
      <c r="G182" s="24">
        <f t="shared" si="53"/>
        <v>0</v>
      </c>
      <c r="H182" s="24">
        <f t="shared" si="53"/>
        <v>0</v>
      </c>
      <c r="I182" s="24">
        <f t="shared" si="53"/>
        <v>0</v>
      </c>
    </row>
    <row r="183" spans="1:11" s="32" customFormat="1" ht="3" customHeight="1" x14ac:dyDescent="0.25">
      <c r="D183" s="15"/>
      <c r="E183" s="15"/>
      <c r="F183" s="15"/>
      <c r="G183" s="15"/>
      <c r="H183" s="15"/>
      <c r="I183" s="15"/>
    </row>
    <row r="184" spans="1:11" s="32" customFormat="1" ht="12.75" customHeight="1" x14ac:dyDescent="0.25">
      <c r="B184" s="59" t="s">
        <v>146</v>
      </c>
      <c r="C184" s="61" t="s">
        <v>147</v>
      </c>
      <c r="D184" s="15">
        <v>0</v>
      </c>
      <c r="E184" s="15">
        <v>0</v>
      </c>
      <c r="F184" s="15">
        <f t="shared" ref="F184:F190" si="54">SUM(D184:E184)</f>
        <v>0</v>
      </c>
      <c r="G184" s="15">
        <v>0</v>
      </c>
      <c r="H184" s="15">
        <v>0</v>
      </c>
      <c r="I184" s="15">
        <f t="shared" ref="I184:I190" si="55">SUM(F184-G184)</f>
        <v>0</v>
      </c>
    </row>
    <row r="185" spans="1:11" s="32" customFormat="1" ht="12.75" customHeight="1" x14ac:dyDescent="0.25">
      <c r="B185" s="59" t="s">
        <v>148</v>
      </c>
      <c r="C185" s="61" t="s">
        <v>149</v>
      </c>
      <c r="D185" s="15">
        <v>0</v>
      </c>
      <c r="E185" s="15">
        <v>0</v>
      </c>
      <c r="F185" s="15">
        <f t="shared" si="54"/>
        <v>0</v>
      </c>
      <c r="G185" s="15">
        <v>0</v>
      </c>
      <c r="H185" s="15">
        <v>0</v>
      </c>
      <c r="I185" s="15">
        <f t="shared" si="55"/>
        <v>0</v>
      </c>
    </row>
    <row r="186" spans="1:11" s="32" customFormat="1" ht="12.75" customHeight="1" x14ac:dyDescent="0.25">
      <c r="B186" s="59" t="s">
        <v>150</v>
      </c>
      <c r="C186" s="61" t="s">
        <v>151</v>
      </c>
      <c r="D186" s="15">
        <v>0</v>
      </c>
      <c r="E186" s="15">
        <v>0</v>
      </c>
      <c r="F186" s="15">
        <f t="shared" si="54"/>
        <v>0</v>
      </c>
      <c r="G186" s="15">
        <v>0</v>
      </c>
      <c r="H186" s="15">
        <v>0</v>
      </c>
      <c r="I186" s="15">
        <f t="shared" si="55"/>
        <v>0</v>
      </c>
    </row>
    <row r="187" spans="1:11" s="32" customFormat="1" ht="12.75" customHeight="1" x14ac:dyDescent="0.25">
      <c r="B187" s="59" t="s">
        <v>152</v>
      </c>
      <c r="C187" s="61" t="s">
        <v>153</v>
      </c>
      <c r="D187" s="15">
        <v>0</v>
      </c>
      <c r="E187" s="15">
        <v>0</v>
      </c>
      <c r="F187" s="15">
        <f t="shared" si="54"/>
        <v>0</v>
      </c>
      <c r="G187" s="15">
        <v>0</v>
      </c>
      <c r="H187" s="15">
        <v>0</v>
      </c>
      <c r="I187" s="15">
        <f t="shared" si="55"/>
        <v>0</v>
      </c>
    </row>
    <row r="188" spans="1:11" s="32" customFormat="1" ht="12.75" customHeight="1" x14ac:dyDescent="0.25">
      <c r="B188" s="59" t="s">
        <v>154</v>
      </c>
      <c r="C188" s="61" t="s">
        <v>155</v>
      </c>
      <c r="D188" s="15">
        <v>0</v>
      </c>
      <c r="E188" s="15">
        <v>0</v>
      </c>
      <c r="F188" s="15">
        <f t="shared" si="54"/>
        <v>0</v>
      </c>
      <c r="G188" s="15">
        <v>0</v>
      </c>
      <c r="H188" s="15">
        <v>0</v>
      </c>
      <c r="I188" s="15">
        <f t="shared" si="55"/>
        <v>0</v>
      </c>
    </row>
    <row r="189" spans="1:11" s="32" customFormat="1" ht="12.75" customHeight="1" x14ac:dyDescent="0.25">
      <c r="B189" s="59" t="s">
        <v>156</v>
      </c>
      <c r="C189" s="61" t="s">
        <v>157</v>
      </c>
      <c r="D189" s="15">
        <v>0</v>
      </c>
      <c r="E189" s="15">
        <v>0</v>
      </c>
      <c r="F189" s="15">
        <f t="shared" si="54"/>
        <v>0</v>
      </c>
      <c r="G189" s="15">
        <v>0</v>
      </c>
      <c r="H189" s="15">
        <v>0</v>
      </c>
      <c r="I189" s="15">
        <f t="shared" si="55"/>
        <v>0</v>
      </c>
    </row>
    <row r="190" spans="1:11" s="32" customFormat="1" ht="25.5" customHeight="1" x14ac:dyDescent="0.25">
      <c r="B190" s="59" t="s">
        <v>158</v>
      </c>
      <c r="C190" s="60" t="s">
        <v>159</v>
      </c>
      <c r="D190" s="15">
        <v>0</v>
      </c>
      <c r="E190" s="15">
        <v>0</v>
      </c>
      <c r="F190" s="15">
        <f t="shared" si="54"/>
        <v>0</v>
      </c>
      <c r="G190" s="15">
        <v>0</v>
      </c>
      <c r="H190" s="15">
        <v>0</v>
      </c>
      <c r="I190" s="15">
        <f t="shared" si="55"/>
        <v>0</v>
      </c>
    </row>
    <row r="191" spans="1:11" s="32" customFormat="1" ht="2.25" customHeight="1" x14ac:dyDescent="0.25">
      <c r="B191" s="59"/>
      <c r="C191" s="62"/>
      <c r="D191" s="15"/>
      <c r="E191" s="15"/>
      <c r="F191" s="15"/>
      <c r="G191" s="15"/>
      <c r="H191" s="15"/>
      <c r="I191" s="15"/>
    </row>
    <row r="192" spans="1:11" s="21" customFormat="1" ht="15.95" customHeight="1" x14ac:dyDescent="0.25">
      <c r="A192" s="63" t="s">
        <v>161</v>
      </c>
      <c r="B192" s="63"/>
      <c r="C192" s="63"/>
      <c r="D192" s="64">
        <f t="shared" ref="D192:I192" si="56">SUM(D10+D100)</f>
        <v>6680629136</v>
      </c>
      <c r="E192" s="64">
        <f t="shared" si="56"/>
        <v>0</v>
      </c>
      <c r="F192" s="64">
        <f t="shared" si="56"/>
        <v>6680629136</v>
      </c>
      <c r="G192" s="64">
        <f t="shared" si="56"/>
        <v>1196745181</v>
      </c>
      <c r="H192" s="64">
        <f t="shared" si="56"/>
        <v>1046047704</v>
      </c>
      <c r="I192" s="64">
        <f t="shared" si="56"/>
        <v>5483883955</v>
      </c>
      <c r="J192" s="19"/>
      <c r="K192" s="20"/>
    </row>
    <row r="193" spans="1:9" s="4" customFormat="1" ht="12.75" customHeight="1" x14ac:dyDescent="0.25">
      <c r="A193" s="65" t="s">
        <v>162</v>
      </c>
      <c r="B193" s="65"/>
      <c r="C193" s="65"/>
      <c r="D193" s="66"/>
      <c r="E193" s="67"/>
      <c r="F193" s="67"/>
      <c r="G193" s="67"/>
      <c r="H193" s="67"/>
      <c r="I193" s="67"/>
    </row>
    <row r="202" spans="1:9" x14ac:dyDescent="0.25">
      <c r="D202" s="68"/>
      <c r="E202" s="68"/>
      <c r="F202" s="68"/>
      <c r="G202" s="68"/>
      <c r="H202" s="68"/>
      <c r="I202" s="68"/>
    </row>
    <row r="203" spans="1:9" x14ac:dyDescent="0.25">
      <c r="D203" s="68"/>
      <c r="E203" s="68"/>
      <c r="F203" s="68"/>
      <c r="G203" s="68"/>
      <c r="H203" s="68"/>
      <c r="I203" s="68"/>
    </row>
    <row r="204" spans="1:9" x14ac:dyDescent="0.25">
      <c r="A204" s="69"/>
      <c r="B204" s="69"/>
      <c r="C204" s="69"/>
      <c r="D204" s="69"/>
      <c r="E204" s="69"/>
      <c r="F204" s="69"/>
      <c r="G204" s="69"/>
      <c r="H204" s="69"/>
      <c r="I204" s="69"/>
    </row>
    <row r="205" spans="1:9" x14ac:dyDescent="0.25">
      <c r="A205" s="69"/>
      <c r="B205" s="69"/>
      <c r="C205" s="69"/>
      <c r="D205" s="69"/>
      <c r="E205" s="69"/>
      <c r="F205" s="69"/>
      <c r="G205" s="69"/>
      <c r="H205" s="69"/>
      <c r="I205" s="69"/>
    </row>
    <row r="210" spans="4:9" x14ac:dyDescent="0.25">
      <c r="D210" s="70"/>
      <c r="E210" s="70"/>
      <c r="F210" s="70"/>
      <c r="G210" s="70"/>
      <c r="H210" s="70"/>
      <c r="I210" s="70"/>
    </row>
    <row r="214" spans="4:9" x14ac:dyDescent="0.25">
      <c r="D214" s="15"/>
      <c r="E214" s="15"/>
      <c r="F214" s="15"/>
      <c r="G214" s="15"/>
      <c r="H214" s="15"/>
      <c r="I214" s="15"/>
    </row>
  </sheetData>
  <mergeCells count="35">
    <mergeCell ref="A193:D193"/>
    <mergeCell ref="D202:I202"/>
    <mergeCell ref="D203:I203"/>
    <mergeCell ref="A204:I204"/>
    <mergeCell ref="A205:I205"/>
    <mergeCell ref="B147:C147"/>
    <mergeCell ref="B159:C159"/>
    <mergeCell ref="B165:C165"/>
    <mergeCell ref="B176:C176"/>
    <mergeCell ref="B182:C182"/>
    <mergeCell ref="A192:C192"/>
    <mergeCell ref="B90:C90"/>
    <mergeCell ref="A100:C100"/>
    <mergeCell ref="B101:C101"/>
    <mergeCell ref="B111:C111"/>
    <mergeCell ref="B123:C123"/>
    <mergeCell ref="B135:C135"/>
    <mergeCell ref="B32:C32"/>
    <mergeCell ref="B44:C44"/>
    <mergeCell ref="B55:C55"/>
    <mergeCell ref="B67:C67"/>
    <mergeCell ref="B73:C73"/>
    <mergeCell ref="B84:C84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2023-05-23T21:31:42Z</dcterms:created>
  <dcterms:modified xsi:type="dcterms:W3CDTF">2023-05-23T21:31:45Z</dcterms:modified>
</cp:coreProperties>
</file>