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5690523-4C5F-4F0F-B802-EF056F8AA984}" xr6:coauthVersionLast="47" xr6:coauthVersionMax="47" xr10:uidLastSave="{00000000-0000-0000-0000-000000000000}"/>
  <bookViews>
    <workbookView xWindow="-120" yWindow="-120" windowWidth="20730" windowHeight="11160" xr2:uid="{76F61F7A-072B-40E5-B054-A5B84BD06187}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D60" i="1"/>
  <c r="E60" i="1"/>
  <c r="D54" i="1"/>
  <c r="E54" i="1"/>
  <c r="D50" i="1"/>
  <c r="E50" i="1"/>
  <c r="E40" i="1"/>
  <c r="E68" i="1" s="1"/>
  <c r="D40" i="1"/>
  <c r="E36" i="1"/>
  <c r="D36" i="1"/>
  <c r="E31" i="1"/>
  <c r="E70" i="1" s="1"/>
  <c r="D24" i="1"/>
  <c r="E24" i="1"/>
  <c r="E19" i="1"/>
  <c r="D19" i="1"/>
  <c r="D10" i="1"/>
  <c r="E10" i="1"/>
  <c r="D68" i="1" l="1"/>
  <c r="D31" i="1"/>
  <c r="D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<sst xmlns="http://schemas.openxmlformats.org/spreadsheetml/2006/main" count="62" uniqueCount="62">
  <si>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</si>
  <si>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GOBIERNO ESTATAL</t>
  </si>
  <si>
    <t>ESTADO DE ACTIVIDADES CONSOLIDADO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</si>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</sst>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3" fillId="0" borderId="0" xfId="2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0" fontId="3" fillId="0" borderId="0" xfId="2" applyAlignment="1">
      <alignment horizontal="right"/>
    </xf>
    <xf numFmtId="165" fontId="1" fillId="0" borderId="0" xfId="1" applyNumberFormat="1" applyAlignment="1">
      <alignment horizontal="center"/>
    </xf>
    <xf numFmtId="0" fontId="17" fillId="0" borderId="0" xfId="2" applyFont="1" applyAlignment="1">
      <alignment horizontal="right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 xr:uid="{E1EB4CFB-8FB9-4F54-95D1-AE8811AF8DDD}"/>
    <cellStyle name="Normal 2 2" xfId="2" xr:uid="{377BC139-FCA2-430D-8423-C658CB856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FA05-281A-45A3-91FD-920A3E55B957}">
  <sheetPr>
    <tabColor theme="0" tint="-0.14999847407452621"/>
    <pageSetUpPr fitToPage="1"/>
  </sheetPr>
  <dimension ref="A1:E79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40" t="s">
        <v>0</v>
      </c>
      <c r="B1" s="40"/>
      <c r="C1" s="40"/>
      <c r="D1" s="40"/>
      <c r="E1" s="40"/>
    </row>
    <row r="2" spans="1:5" s="1" customFormat="1" ht="12.75" x14ac:dyDescent="0.2">
      <c r="A2" s="40" t="s">
        <v>1</v>
      </c>
      <c r="B2" s="40"/>
      <c r="C2" s="40"/>
      <c r="D2" s="40"/>
      <c r="E2" s="40"/>
    </row>
    <row r="3" spans="1:5" s="1" customFormat="1" ht="12.75" x14ac:dyDescent="0.2">
      <c r="A3" s="40" t="s">
        <v>2</v>
      </c>
      <c r="B3" s="40"/>
      <c r="C3" s="40"/>
      <c r="D3" s="40"/>
      <c r="E3" s="40"/>
    </row>
    <row r="4" spans="1:5" s="1" customFormat="1" ht="12.75" x14ac:dyDescent="0.2">
      <c r="A4" s="41" t="s">
        <v>61</v>
      </c>
      <c r="B4" s="41"/>
      <c r="C4" s="41"/>
      <c r="D4" s="41"/>
      <c r="E4" s="41"/>
    </row>
    <row r="5" spans="1:5" s="1" customFormat="1" ht="12.75" x14ac:dyDescent="0.2">
      <c r="A5" s="41" t="s">
        <v>3</v>
      </c>
      <c r="B5" s="41"/>
      <c r="C5" s="41"/>
      <c r="D5" s="41"/>
      <c r="E5" s="41"/>
    </row>
    <row r="6" spans="1:5" s="1" customFormat="1" ht="21.95" customHeight="1" x14ac:dyDescent="0.2">
      <c r="A6" s="42" t="s">
        <v>4</v>
      </c>
      <c r="B6" s="43"/>
      <c r="C6" s="43"/>
      <c r="D6" s="2" t="s">
        <v>5</v>
      </c>
      <c r="E6" s="3" t="s">
        <v>6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6"/>
      <c r="B8" s="6" t="s">
        <v>7</v>
      </c>
      <c r="C8" s="7"/>
      <c r="D8" s="7"/>
      <c r="E8" s="7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8"/>
      <c r="B10" s="9" t="s">
        <v>8</v>
      </c>
      <c r="C10" s="10"/>
      <c r="D10" s="11">
        <f>SUM(D11:D17)</f>
        <v>2046331263</v>
      </c>
      <c r="E10" s="11">
        <f>SUM(E11:E17)</f>
        <v>6322124946</v>
      </c>
    </row>
    <row r="11" spans="1:5" s="1" customFormat="1" ht="12.75" x14ac:dyDescent="0.2">
      <c r="A11" s="5"/>
      <c r="B11" s="12"/>
      <c r="C11" s="5" t="s">
        <v>9</v>
      </c>
      <c r="D11" s="13">
        <v>789047489</v>
      </c>
      <c r="E11" s="13">
        <v>2043741103</v>
      </c>
    </row>
    <row r="12" spans="1:5" s="1" customFormat="1" ht="12.75" customHeight="1" x14ac:dyDescent="0.2">
      <c r="A12" s="5"/>
      <c r="B12" s="12"/>
      <c r="C12" s="5" t="s">
        <v>10</v>
      </c>
      <c r="D12" s="13">
        <v>0</v>
      </c>
      <c r="E12" s="13">
        <v>0</v>
      </c>
    </row>
    <row r="13" spans="1:5" s="1" customFormat="1" ht="12.75" customHeight="1" x14ac:dyDescent="0.2">
      <c r="A13" s="5"/>
      <c r="B13" s="12"/>
      <c r="C13" s="5" t="s">
        <v>11</v>
      </c>
      <c r="D13" s="13">
        <v>0</v>
      </c>
      <c r="E13" s="13">
        <v>0</v>
      </c>
    </row>
    <row r="14" spans="1:5" s="1" customFormat="1" ht="12.75" x14ac:dyDescent="0.2">
      <c r="A14" s="5"/>
      <c r="B14" s="12"/>
      <c r="C14" s="5" t="s">
        <v>12</v>
      </c>
      <c r="D14" s="13">
        <v>806608996</v>
      </c>
      <c r="E14" s="13">
        <v>1902090310</v>
      </c>
    </row>
    <row r="15" spans="1:5" s="1" customFormat="1" ht="12.75" x14ac:dyDescent="0.2">
      <c r="A15" s="5"/>
      <c r="B15" s="12"/>
      <c r="C15" s="5" t="s">
        <v>13</v>
      </c>
      <c r="D15" s="13">
        <v>269067263</v>
      </c>
      <c r="E15" s="13">
        <v>806147801</v>
      </c>
    </row>
    <row r="16" spans="1:5" s="1" customFormat="1" ht="12.75" x14ac:dyDescent="0.2">
      <c r="A16" s="5"/>
      <c r="B16" s="12"/>
      <c r="C16" s="5" t="s">
        <v>14</v>
      </c>
      <c r="D16" s="13">
        <v>101265265</v>
      </c>
      <c r="E16" s="13">
        <v>1250352576</v>
      </c>
    </row>
    <row r="17" spans="1:5" s="1" customFormat="1" ht="13.5" customHeight="1" x14ac:dyDescent="0.2">
      <c r="A17" s="5"/>
      <c r="B17" s="12"/>
      <c r="C17" s="5" t="s">
        <v>15</v>
      </c>
      <c r="D17" s="13">
        <v>80342250</v>
      </c>
      <c r="E17" s="14">
        <v>319793156</v>
      </c>
    </row>
    <row r="18" spans="1:5" s="1" customFormat="1" ht="3" customHeight="1" x14ac:dyDescent="0.2">
      <c r="A18" s="5"/>
      <c r="B18" s="12"/>
      <c r="C18" s="15"/>
      <c r="D18" s="16"/>
      <c r="E18" s="16"/>
    </row>
    <row r="19" spans="1:5" s="1" customFormat="1" ht="30" customHeight="1" x14ac:dyDescent="0.2">
      <c r="A19" s="8"/>
      <c r="B19" s="38" t="s">
        <v>16</v>
      </c>
      <c r="C19" s="38"/>
      <c r="D19" s="11">
        <f>SUM(D20:D22)</f>
        <v>27764579395</v>
      </c>
      <c r="E19" s="11">
        <f>SUM(E20:E22)</f>
        <v>111049217247</v>
      </c>
    </row>
    <row r="20" spans="1:5" s="1" customFormat="1" ht="12.75" x14ac:dyDescent="0.2">
      <c r="A20" s="5"/>
      <c r="B20" s="5"/>
      <c r="C20" s="39" t="s">
        <v>17</v>
      </c>
      <c r="D20" s="13">
        <v>25863188070</v>
      </c>
      <c r="E20" s="13">
        <v>100236473240</v>
      </c>
    </row>
    <row r="21" spans="1:5" s="1" customFormat="1" ht="12.75" x14ac:dyDescent="0.2">
      <c r="A21" s="5"/>
      <c r="B21" s="5"/>
      <c r="C21" s="39"/>
      <c r="D21" s="13"/>
      <c r="E21" s="13"/>
    </row>
    <row r="22" spans="1:5" s="1" customFormat="1" ht="12.75" x14ac:dyDescent="0.2">
      <c r="A22" s="5"/>
      <c r="B22" s="5"/>
      <c r="C22" s="5" t="s">
        <v>18</v>
      </c>
      <c r="D22" s="13">
        <v>1901391325</v>
      </c>
      <c r="E22" s="13">
        <v>10812744007</v>
      </c>
    </row>
    <row r="23" spans="1:5" s="1" customFormat="1" ht="3" customHeight="1" x14ac:dyDescent="0.2">
      <c r="A23" s="5"/>
      <c r="B23" s="5"/>
      <c r="C23" s="5"/>
      <c r="D23" s="13"/>
      <c r="E23" s="13"/>
    </row>
    <row r="24" spans="1:5" s="1" customFormat="1" ht="14.25" x14ac:dyDescent="0.2">
      <c r="A24" s="8"/>
      <c r="B24" s="9" t="s">
        <v>19</v>
      </c>
      <c r="C24" s="10"/>
      <c r="D24" s="11">
        <f>SUM(D25:D29)</f>
        <v>4245537</v>
      </c>
      <c r="E24" s="11">
        <f>SUM(E25:E29)</f>
        <v>15638390</v>
      </c>
    </row>
    <row r="25" spans="1:5" s="1" customFormat="1" ht="12.75" x14ac:dyDescent="0.2">
      <c r="A25" s="5"/>
      <c r="B25" s="5"/>
      <c r="C25" s="5" t="s">
        <v>20</v>
      </c>
      <c r="D25" s="13">
        <v>4214548</v>
      </c>
      <c r="E25" s="13">
        <v>15122228</v>
      </c>
    </row>
    <row r="26" spans="1:5" s="1" customFormat="1" ht="12.75" customHeight="1" x14ac:dyDescent="0.2">
      <c r="A26" s="5"/>
      <c r="B26" s="5"/>
      <c r="C26" s="5" t="s">
        <v>21</v>
      </c>
      <c r="D26" s="13">
        <v>0</v>
      </c>
      <c r="E26" s="13">
        <v>0</v>
      </c>
    </row>
    <row r="27" spans="1:5" s="1" customFormat="1" ht="12.75" customHeight="1" x14ac:dyDescent="0.2">
      <c r="A27" s="5"/>
      <c r="B27" s="5"/>
      <c r="C27" s="5" t="s">
        <v>22</v>
      </c>
      <c r="D27" s="13">
        <v>0</v>
      </c>
      <c r="E27" s="13">
        <v>0</v>
      </c>
    </row>
    <row r="28" spans="1:5" s="1" customFormat="1" ht="12.75" customHeight="1" x14ac:dyDescent="0.2">
      <c r="A28" s="5"/>
      <c r="B28" s="5"/>
      <c r="C28" s="5" t="s">
        <v>23</v>
      </c>
      <c r="D28" s="13">
        <v>0</v>
      </c>
      <c r="E28" s="13">
        <v>0</v>
      </c>
    </row>
    <row r="29" spans="1:5" s="1" customFormat="1" x14ac:dyDescent="0.2">
      <c r="A29" s="17"/>
      <c r="B29" s="4"/>
      <c r="C29" s="5" t="s">
        <v>24</v>
      </c>
      <c r="D29" s="13">
        <v>30989</v>
      </c>
      <c r="E29" s="13">
        <v>516162</v>
      </c>
    </row>
    <row r="30" spans="1:5" s="1" customFormat="1" ht="12.75" x14ac:dyDescent="0.2">
      <c r="A30" s="18"/>
      <c r="B30" s="12"/>
      <c r="C30" s="12"/>
      <c r="D30" s="16"/>
      <c r="E30" s="16"/>
    </row>
    <row r="31" spans="1:5" s="1" customFormat="1" ht="12.75" x14ac:dyDescent="0.2">
      <c r="A31" s="9"/>
      <c r="B31" s="9" t="s">
        <v>25</v>
      </c>
      <c r="C31" s="10"/>
      <c r="D31" s="11">
        <f>SUM(D10+D19+D24)</f>
        <v>29815156195</v>
      </c>
      <c r="E31" s="11">
        <f>SUM(E10+E19+E24)</f>
        <v>117386980583</v>
      </c>
    </row>
    <row r="32" spans="1:5" s="1" customFormat="1" ht="12.75" x14ac:dyDescent="0.2">
      <c r="A32" s="18"/>
      <c r="B32" s="12"/>
      <c r="C32" s="12"/>
      <c r="D32" s="16"/>
      <c r="E32" s="16"/>
    </row>
    <row r="33" spans="1:5" s="1" customFormat="1" ht="3" customHeight="1" x14ac:dyDescent="0.2">
      <c r="A33" s="18"/>
      <c r="B33" s="19"/>
      <c r="C33" s="20"/>
      <c r="D33" s="16"/>
      <c r="E33" s="16"/>
    </row>
    <row r="34" spans="1:5" s="1" customFormat="1" ht="15" customHeight="1" x14ac:dyDescent="0.2">
      <c r="A34" s="6"/>
      <c r="B34" s="6" t="s">
        <v>26</v>
      </c>
      <c r="C34" s="7"/>
      <c r="D34" s="7"/>
      <c r="E34" s="7"/>
    </row>
    <row r="35" spans="1:5" s="1" customFormat="1" ht="5.25" customHeight="1" x14ac:dyDescent="0.2">
      <c r="A35" s="21"/>
      <c r="B35" s="4"/>
      <c r="C35" s="5"/>
      <c r="D35" s="13"/>
      <c r="E35" s="13"/>
    </row>
    <row r="36" spans="1:5" s="1" customFormat="1" ht="14.25" x14ac:dyDescent="0.2">
      <c r="A36" s="8"/>
      <c r="B36" s="9" t="s">
        <v>27</v>
      </c>
      <c r="C36" s="10"/>
      <c r="D36" s="11">
        <f>SUM(D37:D39)</f>
        <v>9259462549</v>
      </c>
      <c r="E36" s="11">
        <f>SUM(E37:E39)</f>
        <v>44265438667</v>
      </c>
    </row>
    <row r="37" spans="1:5" s="1" customFormat="1" ht="15" customHeight="1" x14ac:dyDescent="0.2">
      <c r="A37" s="21"/>
      <c r="B37" s="12"/>
      <c r="C37" s="5" t="s">
        <v>28</v>
      </c>
      <c r="D37" s="13">
        <v>8765803876</v>
      </c>
      <c r="E37" s="13">
        <v>39543183125</v>
      </c>
    </row>
    <row r="38" spans="1:5" s="1" customFormat="1" ht="15" customHeight="1" x14ac:dyDescent="0.2">
      <c r="A38" s="18"/>
      <c r="B38" s="12"/>
      <c r="C38" s="5" t="s">
        <v>29</v>
      </c>
      <c r="D38" s="13">
        <v>105953980</v>
      </c>
      <c r="E38" s="13">
        <v>1191092321</v>
      </c>
    </row>
    <row r="39" spans="1:5" s="1" customFormat="1" ht="15" customHeight="1" x14ac:dyDescent="0.2">
      <c r="A39" s="21"/>
      <c r="B39" s="12"/>
      <c r="C39" s="5" t="s">
        <v>30</v>
      </c>
      <c r="D39" s="13">
        <v>387704693</v>
      </c>
      <c r="E39" s="13">
        <v>3531163221</v>
      </c>
    </row>
    <row r="40" spans="1:5" s="1" customFormat="1" ht="14.25" x14ac:dyDescent="0.2">
      <c r="A40" s="8"/>
      <c r="B40" s="9" t="s">
        <v>31</v>
      </c>
      <c r="C40" s="10"/>
      <c r="D40" s="11">
        <f>SUM(D41:D49)</f>
        <v>272123338</v>
      </c>
      <c r="E40" s="11">
        <f>SUM(E41:E49)</f>
        <v>3116110786</v>
      </c>
    </row>
    <row r="41" spans="1:5" s="1" customFormat="1" ht="12.75" x14ac:dyDescent="0.2">
      <c r="A41" s="21"/>
      <c r="B41" s="12"/>
      <c r="C41" s="5" t="s">
        <v>32</v>
      </c>
      <c r="D41" s="13">
        <v>886191</v>
      </c>
      <c r="E41" s="13">
        <v>1432444</v>
      </c>
    </row>
    <row r="42" spans="1:5" s="1" customFormat="1" ht="12.75" x14ac:dyDescent="0.2">
      <c r="A42" s="21"/>
      <c r="B42" s="12"/>
      <c r="C42" s="5" t="s">
        <v>33</v>
      </c>
      <c r="D42" s="13">
        <v>27809393</v>
      </c>
      <c r="E42" s="13">
        <v>281287619</v>
      </c>
    </row>
    <row r="43" spans="1:5" s="1" customFormat="1" ht="12.75" x14ac:dyDescent="0.2">
      <c r="A43" s="21"/>
      <c r="B43" s="12"/>
      <c r="C43" s="5" t="s">
        <v>34</v>
      </c>
      <c r="D43" s="13">
        <v>32620932</v>
      </c>
      <c r="E43" s="13">
        <v>472625408</v>
      </c>
    </row>
    <row r="44" spans="1:5" s="1" customFormat="1" ht="12.75" x14ac:dyDescent="0.2">
      <c r="A44" s="21"/>
      <c r="B44" s="12"/>
      <c r="C44" s="5" t="s">
        <v>35</v>
      </c>
      <c r="D44" s="13">
        <v>209798163</v>
      </c>
      <c r="E44" s="13">
        <v>918455270</v>
      </c>
    </row>
    <row r="45" spans="1:5" s="1" customFormat="1" ht="12.75" x14ac:dyDescent="0.2">
      <c r="A45" s="21"/>
      <c r="B45" s="12"/>
      <c r="C45" s="5" t="s">
        <v>36</v>
      </c>
      <c r="D45" s="13">
        <v>0</v>
      </c>
      <c r="E45" s="13">
        <v>1400101424</v>
      </c>
    </row>
    <row r="46" spans="1:5" s="1" customFormat="1" ht="12.75" x14ac:dyDescent="0.2">
      <c r="A46" s="21"/>
      <c r="B46" s="12"/>
      <c r="C46" s="22" t="s">
        <v>37</v>
      </c>
      <c r="D46" s="13">
        <v>1008659</v>
      </c>
      <c r="E46" s="13">
        <v>42208621</v>
      </c>
    </row>
    <row r="47" spans="1:5" s="1" customFormat="1" ht="12.75" customHeight="1" x14ac:dyDescent="0.2">
      <c r="A47" s="21"/>
      <c r="B47" s="12"/>
      <c r="C47" s="22" t="s">
        <v>38</v>
      </c>
      <c r="D47" s="13">
        <v>0</v>
      </c>
      <c r="E47" s="13">
        <v>0</v>
      </c>
    </row>
    <row r="48" spans="1:5" s="1" customFormat="1" ht="12.75" customHeight="1" x14ac:dyDescent="0.2">
      <c r="A48" s="21"/>
      <c r="B48" s="12"/>
      <c r="C48" s="22" t="s">
        <v>39</v>
      </c>
      <c r="D48" s="13">
        <v>0</v>
      </c>
      <c r="E48" s="13">
        <v>0</v>
      </c>
    </row>
    <row r="49" spans="1:5" s="1" customFormat="1" ht="12.75" customHeight="1" x14ac:dyDescent="0.2">
      <c r="A49" s="21"/>
      <c r="B49" s="12"/>
      <c r="C49" s="22" t="s">
        <v>40</v>
      </c>
      <c r="D49" s="13">
        <v>0</v>
      </c>
      <c r="E49" s="13">
        <v>0</v>
      </c>
    </row>
    <row r="50" spans="1:5" s="1" customFormat="1" ht="14.25" x14ac:dyDescent="0.2">
      <c r="A50" s="8"/>
      <c r="B50" s="9" t="s">
        <v>41</v>
      </c>
      <c r="C50" s="10"/>
      <c r="D50" s="11">
        <f>SUM(D51:D53)</f>
        <v>8118614897</v>
      </c>
      <c r="E50" s="11">
        <f>SUM(E51:E53)</f>
        <v>26137100181</v>
      </c>
    </row>
    <row r="51" spans="1:5" s="1" customFormat="1" ht="12.75" x14ac:dyDescent="0.2">
      <c r="A51" s="21"/>
      <c r="B51" s="12"/>
      <c r="C51" s="5" t="s">
        <v>42</v>
      </c>
      <c r="D51" s="13">
        <v>2320585505</v>
      </c>
      <c r="E51" s="13">
        <v>8883566580</v>
      </c>
    </row>
    <row r="52" spans="1:5" s="1" customFormat="1" ht="12.75" x14ac:dyDescent="0.2">
      <c r="A52" s="18"/>
      <c r="B52" s="12"/>
      <c r="C52" s="5" t="s">
        <v>43</v>
      </c>
      <c r="D52" s="13">
        <v>5798029392</v>
      </c>
      <c r="E52" s="13">
        <v>17253533601</v>
      </c>
    </row>
    <row r="53" spans="1:5" s="1" customFormat="1" ht="12.75" customHeight="1" x14ac:dyDescent="0.2">
      <c r="A53" s="18"/>
      <c r="B53" s="12"/>
      <c r="C53" s="5" t="s">
        <v>44</v>
      </c>
      <c r="D53" s="13">
        <v>0</v>
      </c>
      <c r="E53" s="13">
        <v>0</v>
      </c>
    </row>
    <row r="54" spans="1:5" s="1" customFormat="1" ht="14.25" x14ac:dyDescent="0.2">
      <c r="A54" s="8"/>
      <c r="B54" s="9" t="s">
        <v>45</v>
      </c>
      <c r="C54" s="10"/>
      <c r="D54" s="11">
        <f>SUM(D55:D59)</f>
        <v>377980317</v>
      </c>
      <c r="E54" s="11">
        <f>SUM(E55:E59)</f>
        <v>1182955046</v>
      </c>
    </row>
    <row r="55" spans="1:5" s="1" customFormat="1" x14ac:dyDescent="0.2">
      <c r="A55" s="23"/>
      <c r="B55" s="4"/>
      <c r="C55" s="5" t="s">
        <v>46</v>
      </c>
      <c r="D55" s="13">
        <v>376799020</v>
      </c>
      <c r="E55" s="13">
        <v>1119714296</v>
      </c>
    </row>
    <row r="56" spans="1:5" s="1" customFormat="1" x14ac:dyDescent="0.2">
      <c r="A56" s="23"/>
      <c r="B56" s="4"/>
      <c r="C56" s="5" t="s">
        <v>47</v>
      </c>
      <c r="D56" s="13">
        <v>0</v>
      </c>
      <c r="E56" s="13">
        <v>0</v>
      </c>
    </row>
    <row r="57" spans="1:5" s="1" customFormat="1" x14ac:dyDescent="0.2">
      <c r="A57" s="23"/>
      <c r="B57" s="4"/>
      <c r="C57" s="5" t="s">
        <v>48</v>
      </c>
      <c r="D57" s="13">
        <v>1181297</v>
      </c>
      <c r="E57" s="13">
        <v>47393369</v>
      </c>
    </row>
    <row r="58" spans="1:5" s="1" customFormat="1" ht="15" customHeight="1" x14ac:dyDescent="0.2">
      <c r="A58" s="23"/>
      <c r="B58" s="4"/>
      <c r="C58" s="5" t="s">
        <v>49</v>
      </c>
      <c r="D58" s="13">
        <v>0</v>
      </c>
      <c r="E58" s="13">
        <v>15847381</v>
      </c>
    </row>
    <row r="59" spans="1:5" s="1" customFormat="1" ht="15" customHeight="1" x14ac:dyDescent="0.2">
      <c r="A59" s="23"/>
      <c r="B59" s="4"/>
      <c r="C59" s="5" t="s">
        <v>50</v>
      </c>
      <c r="D59" s="13">
        <v>0</v>
      </c>
      <c r="E59" s="13">
        <v>0</v>
      </c>
    </row>
    <row r="60" spans="1:5" s="1" customFormat="1" ht="14.25" x14ac:dyDescent="0.2">
      <c r="A60" s="8"/>
      <c r="B60" s="9" t="s">
        <v>51</v>
      </c>
      <c r="C60" s="10"/>
      <c r="D60" s="11">
        <f>SUM(D61:D64)</f>
        <v>385347918</v>
      </c>
      <c r="E60" s="11">
        <f>SUM(E61:E64)</f>
        <v>2185245624</v>
      </c>
    </row>
    <row r="61" spans="1:5" s="1" customFormat="1" ht="12.75" x14ac:dyDescent="0.2">
      <c r="A61" s="5"/>
      <c r="B61" s="12"/>
      <c r="C61" s="5" t="s">
        <v>52</v>
      </c>
      <c r="D61" s="13">
        <v>7398549</v>
      </c>
      <c r="E61" s="13">
        <v>261894444</v>
      </c>
    </row>
    <row r="62" spans="1:5" s="1" customFormat="1" ht="12.75" customHeight="1" x14ac:dyDescent="0.2">
      <c r="A62" s="5"/>
      <c r="B62" s="12"/>
      <c r="C62" s="5" t="s">
        <v>53</v>
      </c>
      <c r="D62" s="13">
        <v>0</v>
      </c>
      <c r="E62" s="13">
        <v>0</v>
      </c>
    </row>
    <row r="63" spans="1:5" s="1" customFormat="1" ht="12.75" customHeight="1" x14ac:dyDescent="0.2">
      <c r="A63" s="5"/>
      <c r="B63" s="12"/>
      <c r="C63" s="5" t="s">
        <v>54</v>
      </c>
      <c r="D63" s="13">
        <v>0</v>
      </c>
      <c r="E63" s="13">
        <v>0</v>
      </c>
    </row>
    <row r="64" spans="1:5" s="1" customFormat="1" ht="12.75" x14ac:dyDescent="0.2">
      <c r="A64" s="5"/>
      <c r="B64" s="12"/>
      <c r="C64" s="5" t="s">
        <v>55</v>
      </c>
      <c r="D64" s="13">
        <v>377949369</v>
      </c>
      <c r="E64" s="13">
        <v>1923351180</v>
      </c>
    </row>
    <row r="65" spans="1:5" s="1" customFormat="1" ht="14.25" x14ac:dyDescent="0.2">
      <c r="A65" s="8"/>
      <c r="B65" s="9" t="s">
        <v>56</v>
      </c>
      <c r="C65" s="10"/>
      <c r="D65" s="11">
        <f>SUM(D66)</f>
        <v>0</v>
      </c>
      <c r="E65" s="11">
        <f>SUM(E66)</f>
        <v>0</v>
      </c>
    </row>
    <row r="66" spans="1:5" s="1" customFormat="1" ht="12.75" x14ac:dyDescent="0.2">
      <c r="A66" s="5"/>
      <c r="B66" s="12"/>
      <c r="C66" s="5" t="s">
        <v>57</v>
      </c>
      <c r="D66" s="13">
        <v>0</v>
      </c>
      <c r="E66" s="13">
        <v>0</v>
      </c>
    </row>
    <row r="67" spans="1:5" s="1" customFormat="1" ht="12.75" x14ac:dyDescent="0.2">
      <c r="A67" s="5"/>
      <c r="B67" s="12"/>
      <c r="C67" s="5"/>
      <c r="D67" s="16"/>
      <c r="E67" s="16"/>
    </row>
    <row r="68" spans="1:5" s="1" customFormat="1" ht="14.25" x14ac:dyDescent="0.2">
      <c r="A68" s="8"/>
      <c r="B68" s="9" t="s">
        <v>58</v>
      </c>
      <c r="C68" s="10"/>
      <c r="D68" s="11">
        <f>SUM(D36+D40+D50+D54+D60+D65)</f>
        <v>18413529019</v>
      </c>
      <c r="E68" s="11">
        <f>SUM(E36+E40+E50+E54+E60+E65)</f>
        <v>76886850304</v>
      </c>
    </row>
    <row r="69" spans="1:5" s="1" customFormat="1" ht="8.1" customHeight="1" x14ac:dyDescent="0.2">
      <c r="A69" s="5"/>
      <c r="B69" s="5"/>
      <c r="C69" s="5"/>
      <c r="D69" s="13"/>
      <c r="E69" s="13"/>
    </row>
    <row r="70" spans="1:5" s="1" customFormat="1" ht="15.75" x14ac:dyDescent="0.2">
      <c r="A70" s="24"/>
      <c r="B70" s="6" t="s">
        <v>59</v>
      </c>
      <c r="C70" s="7"/>
      <c r="D70" s="25">
        <f>SUM(D31-D68)</f>
        <v>11401627176</v>
      </c>
      <c r="E70" s="25">
        <f>SUM(E31-E68)</f>
        <v>40500130279</v>
      </c>
    </row>
    <row r="71" spans="1:5" s="1" customFormat="1" ht="8.1" customHeight="1" x14ac:dyDescent="0.2">
      <c r="A71" s="26"/>
      <c r="B71" s="27"/>
      <c r="C71" s="28"/>
      <c r="D71" s="29"/>
      <c r="E71" s="29"/>
    </row>
    <row r="72" spans="1:5" s="1" customFormat="1" ht="12.75" x14ac:dyDescent="0.2">
      <c r="A72" s="30" t="s">
        <v>60</v>
      </c>
      <c r="B72" s="31"/>
      <c r="C72" s="32"/>
      <c r="E72" s="31"/>
    </row>
    <row r="73" spans="1:5" s="34" customFormat="1" ht="12.75" x14ac:dyDescent="0.2">
      <c r="A73" s="1"/>
      <c r="B73" s="1"/>
      <c r="C73" s="1"/>
      <c r="D73" s="33"/>
      <c r="E73" s="33"/>
    </row>
    <row r="76" spans="1:5" x14ac:dyDescent="0.25">
      <c r="C76" s="35"/>
      <c r="D76" s="36"/>
    </row>
    <row r="77" spans="1:5" x14ac:dyDescent="0.25">
      <c r="C77" s="35"/>
      <c r="D77" s="36"/>
    </row>
    <row r="78" spans="1:5" x14ac:dyDescent="0.25">
      <c r="C78" s="37"/>
      <c r="D78" s="36"/>
    </row>
    <row r="79" spans="1:5" x14ac:dyDescent="0.25">
      <c r="D79" s="36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2023-05-26T17:39:55Z</dcterms:created>
  <dcterms:modified xsi:type="dcterms:W3CDTF">2023-05-26T17:44:23Z</dcterms:modified>
</cp:coreProperties>
</file>