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7F2781D6-ECD0-42C0-A475-8C14E1800B14}" xr6:coauthVersionLast="40" xr6:coauthVersionMax="40" xr10:uidLastSave="{00000000-0000-0000-0000-000000000000}"/>
  <bookViews>
    <workbookView xWindow="0" yWindow="0" windowWidth="25200" windowHeight="11175" xr2:uid="{B68A0BEA-AB0B-476E-A03B-185C7E3DB5AA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G52" i="1" s="1"/>
  <c r="F54" i="1"/>
  <c r="I54" i="1" s="1"/>
  <c r="E54" i="1"/>
  <c r="D54" i="1"/>
  <c r="H52" i="1"/>
  <c r="E52" i="1"/>
  <c r="D52" i="1"/>
  <c r="F52" i="1" s="1"/>
  <c r="I52" i="1" s="1"/>
  <c r="F50" i="1"/>
  <c r="I50" i="1" s="1"/>
  <c r="F49" i="1"/>
  <c r="I49" i="1" s="1"/>
  <c r="F48" i="1"/>
  <c r="I48" i="1" s="1"/>
  <c r="F47" i="1"/>
  <c r="I47" i="1" s="1"/>
  <c r="H45" i="1"/>
  <c r="G45" i="1"/>
  <c r="F45" i="1"/>
  <c r="I45" i="1" s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I33" i="1" s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4" i="1" s="1"/>
  <c r="G12" i="1"/>
  <c r="E12" i="1"/>
  <c r="E10" i="1" s="1"/>
  <c r="E94" i="1" s="1"/>
  <c r="D12" i="1"/>
  <c r="F12" i="1" s="1"/>
  <c r="I12" i="1" s="1"/>
  <c r="G10" i="1"/>
  <c r="G94" i="1" s="1"/>
  <c r="D10" i="1" l="1"/>
  <c r="D94" i="1" l="1"/>
  <c r="F94" i="1" s="1"/>
  <c r="I94" i="1" s="1"/>
  <c r="F10" i="1"/>
  <c r="I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<sst xmlns="http://schemas.openxmlformats.org/spreadsheetml/2006/main" count="146" uniqueCount="82">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</sst>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justify" vertical="top"/>
    </xf>
    <xf numFmtId="164" fontId="1" fillId="0" borderId="0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justify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520453E4-8ABA-44F4-93D3-90A9B3BBE8A7}"/>
    <cellStyle name="Normal 21" xfId="1" xr:uid="{7B7328B7-DC6B-424B-AAA4-4CA7F52B8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11AD215-E8E2-40E0-BEB4-74C4613BEE6B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BD6-74F2-4377-86F4-53887E88109D}">
  <dimension ref="A1:K96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44" customWidth="1"/>
    <col min="2" max="2" width="3.28515625" style="44" customWidth="1"/>
    <col min="3" max="3" width="39.140625" style="44" customWidth="1"/>
    <col min="4" max="9" width="16.7109375" style="45" customWidth="1"/>
    <col min="10" max="10" width="14.28515625" bestFit="1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hidden="1" customHeight="1" thickBot="1" x14ac:dyDescent="0.3">
      <c r="A10" s="16" t="s">
        <v>14</v>
      </c>
      <c r="B10" s="16"/>
      <c r="C10" s="16"/>
      <c r="D10" s="17">
        <f>SUM(D12,D23,D33,D45)</f>
        <v>6218191951</v>
      </c>
      <c r="E10" s="17">
        <f>SUM(E12,E23,E33,E45)</f>
        <v>3633977303</v>
      </c>
      <c r="F10" s="17">
        <f>SUM(D10:E10)</f>
        <v>9852169254</v>
      </c>
      <c r="G10" s="17">
        <f t="shared" ref="G10:H10" si="0">SUM(G12,G23,G33,G45)</f>
        <v>1174510309</v>
      </c>
      <c r="H10" s="17">
        <f t="shared" si="0"/>
        <v>938574977</v>
      </c>
      <c r="I10" s="17">
        <f>SUM(F10-G10)</f>
        <v>8677658945</v>
      </c>
      <c r="J10" s="18"/>
      <c r="K10" s="19"/>
    </row>
    <row r="11" spans="1:11" s="24" customFormat="1" ht="3" hidden="1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23"/>
    </row>
    <row r="12" spans="1:11" s="28" customFormat="1" ht="12.75" hidden="1" customHeight="1" x14ac:dyDescent="0.25">
      <c r="A12" s="25" t="s">
        <v>15</v>
      </c>
      <c r="B12" s="26" t="s">
        <v>16</v>
      </c>
      <c r="C12" s="26"/>
      <c r="D12" s="27">
        <f>SUM(D14:D21)</f>
        <v>898946559</v>
      </c>
      <c r="E12" s="27">
        <f>SUM(E14:E21)</f>
        <v>88626337</v>
      </c>
      <c r="F12" s="27">
        <f>SUM(D12:E12)</f>
        <v>987572896</v>
      </c>
      <c r="G12" s="27">
        <f t="shared" ref="G12:H12" si="1">SUM(G14:G21)</f>
        <v>194636766</v>
      </c>
      <c r="H12" s="27">
        <f t="shared" si="1"/>
        <v>188135602</v>
      </c>
      <c r="I12" s="27">
        <f>SUM(F12-G12)</f>
        <v>792936130</v>
      </c>
      <c r="J12" s="18"/>
    </row>
    <row r="13" spans="1:11" s="24" customFormat="1" ht="3" hidden="1" customHeight="1" x14ac:dyDescent="0.25">
      <c r="A13" s="21"/>
      <c r="B13" s="21"/>
      <c r="C13" s="21"/>
      <c r="D13" s="22"/>
      <c r="E13" s="22"/>
      <c r="F13" s="22"/>
      <c r="G13" s="22"/>
      <c r="H13" s="22"/>
      <c r="I13" s="22"/>
      <c r="J13" s="23"/>
    </row>
    <row r="14" spans="1:11" s="24" customFormat="1" ht="12.75" hidden="1" customHeight="1" x14ac:dyDescent="0.25">
      <c r="A14" s="21"/>
      <c r="B14" s="29" t="s">
        <v>17</v>
      </c>
      <c r="C14" s="30" t="s">
        <v>18</v>
      </c>
      <c r="D14" s="31">
        <v>0</v>
      </c>
      <c r="E14" s="31">
        <v>0</v>
      </c>
      <c r="F14" s="31">
        <f t="shared" ref="F14:F21" si="2">SUM(D14:E14)</f>
        <v>0</v>
      </c>
      <c r="G14" s="22">
        <v>0</v>
      </c>
      <c r="H14" s="31">
        <v>0</v>
      </c>
      <c r="I14" s="31">
        <f t="shared" ref="I14:I21" si="3">SUM(F14-G14)</f>
        <v>0</v>
      </c>
      <c r="J14" s="23"/>
    </row>
    <row r="15" spans="1:11" s="24" customFormat="1" ht="12.75" hidden="1" customHeight="1" x14ac:dyDescent="0.25">
      <c r="A15" s="21"/>
      <c r="B15" s="29" t="s">
        <v>19</v>
      </c>
      <c r="C15" s="30" t="s">
        <v>20</v>
      </c>
      <c r="D15" s="31">
        <v>16547165</v>
      </c>
      <c r="E15" s="31">
        <v>145527</v>
      </c>
      <c r="F15" s="31">
        <f>SUM(D15:E15)</f>
        <v>16692692</v>
      </c>
      <c r="G15" s="22">
        <v>3800744</v>
      </c>
      <c r="H15" s="31">
        <v>3739350</v>
      </c>
      <c r="I15" s="31">
        <f t="shared" si="3"/>
        <v>12891948</v>
      </c>
      <c r="J15" s="23"/>
    </row>
    <row r="16" spans="1:11" s="24" customFormat="1" ht="12.75" hidden="1" customHeight="1" x14ac:dyDescent="0.25">
      <c r="A16" s="21"/>
      <c r="B16" s="29" t="s">
        <v>21</v>
      </c>
      <c r="C16" s="30" t="s">
        <v>22</v>
      </c>
      <c r="D16" s="31">
        <v>31136893</v>
      </c>
      <c r="E16" s="31">
        <v>443550</v>
      </c>
      <c r="F16" s="31">
        <f t="shared" si="2"/>
        <v>31580443</v>
      </c>
      <c r="G16" s="22">
        <v>6440277</v>
      </c>
      <c r="H16" s="31">
        <v>5770940</v>
      </c>
      <c r="I16" s="31">
        <f>SUM(F16-G16)</f>
        <v>25140166</v>
      </c>
      <c r="J16" s="23"/>
    </row>
    <row r="17" spans="1:10" s="24" customFormat="1" ht="12.75" hidden="1" customHeight="1" x14ac:dyDescent="0.25">
      <c r="A17" s="21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2"/>
        <v>0</v>
      </c>
      <c r="G17" s="22">
        <v>0</v>
      </c>
      <c r="H17" s="31">
        <v>0</v>
      </c>
      <c r="I17" s="31">
        <f t="shared" si="3"/>
        <v>0</v>
      </c>
      <c r="J17" s="23"/>
    </row>
    <row r="18" spans="1:10" s="24" customFormat="1" ht="12.75" hidden="1" customHeight="1" x14ac:dyDescent="0.25">
      <c r="A18" s="21"/>
      <c r="B18" s="29" t="s">
        <v>25</v>
      </c>
      <c r="C18" s="30" t="s">
        <v>26</v>
      </c>
      <c r="D18" s="31">
        <v>62497720</v>
      </c>
      <c r="E18" s="31">
        <v>44695361</v>
      </c>
      <c r="F18" s="31">
        <f t="shared" si="2"/>
        <v>107193081</v>
      </c>
      <c r="G18" s="22">
        <v>12739379</v>
      </c>
      <c r="H18" s="31">
        <v>12650528</v>
      </c>
      <c r="I18" s="31">
        <f t="shared" si="3"/>
        <v>94453702</v>
      </c>
      <c r="J18" s="23"/>
    </row>
    <row r="19" spans="1:10" s="24" customFormat="1" ht="12.75" hidden="1" customHeight="1" x14ac:dyDescent="0.25">
      <c r="A19" s="21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2"/>
        <v>0</v>
      </c>
      <c r="G19" s="22">
        <v>0</v>
      </c>
      <c r="H19" s="31">
        <v>0</v>
      </c>
      <c r="I19" s="31">
        <f t="shared" si="3"/>
        <v>0</v>
      </c>
      <c r="J19" s="23"/>
    </row>
    <row r="20" spans="1:10" s="24" customFormat="1" ht="25.5" hidden="1" customHeight="1" x14ac:dyDescent="0.25">
      <c r="A20" s="21"/>
      <c r="B20" s="29" t="s">
        <v>29</v>
      </c>
      <c r="C20" s="30" t="s">
        <v>30</v>
      </c>
      <c r="D20" s="31">
        <v>731874209</v>
      </c>
      <c r="E20" s="31">
        <v>39087600</v>
      </c>
      <c r="F20" s="31">
        <f t="shared" si="2"/>
        <v>770961809</v>
      </c>
      <c r="G20" s="22">
        <v>157708921</v>
      </c>
      <c r="H20" s="31">
        <v>152867940</v>
      </c>
      <c r="I20" s="31">
        <f t="shared" si="3"/>
        <v>613252888</v>
      </c>
      <c r="J20" s="23"/>
    </row>
    <row r="21" spans="1:10" s="24" customFormat="1" ht="12.75" hidden="1" customHeight="1" x14ac:dyDescent="0.25">
      <c r="A21" s="21"/>
      <c r="B21" s="29" t="s">
        <v>31</v>
      </c>
      <c r="C21" s="30" t="s">
        <v>32</v>
      </c>
      <c r="D21" s="31">
        <v>56890572</v>
      </c>
      <c r="E21" s="31">
        <v>4254299</v>
      </c>
      <c r="F21" s="31">
        <f t="shared" si="2"/>
        <v>61144871</v>
      </c>
      <c r="G21" s="22">
        <v>13947445</v>
      </c>
      <c r="H21" s="31">
        <v>13106844</v>
      </c>
      <c r="I21" s="31">
        <f t="shared" si="3"/>
        <v>47197426</v>
      </c>
      <c r="J21" s="23"/>
    </row>
    <row r="22" spans="1:10" s="24" customFormat="1" ht="3" hidden="1" customHeight="1" x14ac:dyDescent="0.25">
      <c r="A22" s="21"/>
      <c r="B22" s="21"/>
      <c r="C22" s="21"/>
      <c r="D22" s="22"/>
      <c r="E22" s="22"/>
      <c r="F22" s="22"/>
      <c r="G22" s="22"/>
      <c r="H22" s="22"/>
      <c r="I22" s="22"/>
      <c r="J22" s="23"/>
    </row>
    <row r="23" spans="1:10" s="28" customFormat="1" ht="12.75" hidden="1" customHeight="1" x14ac:dyDescent="0.25">
      <c r="A23" s="25" t="s">
        <v>33</v>
      </c>
      <c r="B23" s="26" t="s">
        <v>34</v>
      </c>
      <c r="C23" s="26"/>
      <c r="D23" s="27">
        <f>SUM(D25:D31)</f>
        <v>5060924652</v>
      </c>
      <c r="E23" s="27">
        <f>SUM(E25:E31)</f>
        <v>2829478802</v>
      </c>
      <c r="F23" s="27">
        <f>SUM(D23:E23)</f>
        <v>7890403454</v>
      </c>
      <c r="G23" s="27">
        <f t="shared" ref="G23:H23" si="4">SUM(G25:G31)</f>
        <v>777144061</v>
      </c>
      <c r="H23" s="27">
        <f t="shared" si="4"/>
        <v>556301970</v>
      </c>
      <c r="I23" s="27">
        <f>SUM(F23-G23)</f>
        <v>7113259393</v>
      </c>
      <c r="J23" s="18"/>
    </row>
    <row r="24" spans="1:10" s="24" customFormat="1" ht="3" hidden="1" customHeight="1" x14ac:dyDescent="0.25">
      <c r="A24" s="21"/>
      <c r="B24" s="21"/>
      <c r="C24" s="21"/>
      <c r="D24" s="22"/>
      <c r="E24" s="22"/>
      <c r="F24" s="22"/>
      <c r="G24" s="22"/>
      <c r="H24" s="22"/>
      <c r="I24" s="22"/>
      <c r="J24" s="23"/>
    </row>
    <row r="25" spans="1:10" s="24" customFormat="1" ht="12.75" hidden="1" customHeight="1" x14ac:dyDescent="0.25">
      <c r="A25" s="21"/>
      <c r="B25" s="29" t="s">
        <v>35</v>
      </c>
      <c r="C25" s="30" t="s">
        <v>36</v>
      </c>
      <c r="D25" s="31">
        <v>26360800</v>
      </c>
      <c r="E25" s="31">
        <v>-68026</v>
      </c>
      <c r="F25" s="31">
        <f t="shared" ref="F25:F31" si="5">SUM(D25:E25)</f>
        <v>26292774</v>
      </c>
      <c r="G25" s="22">
        <v>4026446</v>
      </c>
      <c r="H25" s="31">
        <v>3540674</v>
      </c>
      <c r="I25" s="31">
        <f t="shared" ref="I25:I31" si="6">SUM(F25-G25)</f>
        <v>22266328</v>
      </c>
      <c r="J25" s="23"/>
    </row>
    <row r="26" spans="1:10" s="24" customFormat="1" ht="12.75" hidden="1" customHeight="1" x14ac:dyDescent="0.25">
      <c r="A26" s="21"/>
      <c r="B26" s="29" t="s">
        <v>37</v>
      </c>
      <c r="C26" s="30" t="s">
        <v>38</v>
      </c>
      <c r="D26" s="31">
        <v>43104920</v>
      </c>
      <c r="E26" s="31">
        <v>39409599</v>
      </c>
      <c r="F26" s="31">
        <f>SUM(D26:E26)</f>
        <v>82514519</v>
      </c>
      <c r="G26" s="22">
        <v>10184641</v>
      </c>
      <c r="H26" s="31">
        <v>9986580</v>
      </c>
      <c r="I26" s="31">
        <f t="shared" si="6"/>
        <v>72329878</v>
      </c>
      <c r="J26" s="23"/>
    </row>
    <row r="27" spans="1:10" s="24" customFormat="1" ht="12.75" hidden="1" customHeight="1" x14ac:dyDescent="0.25">
      <c r="A27" s="21"/>
      <c r="B27" s="29" t="s">
        <v>39</v>
      </c>
      <c r="C27" s="30" t="s">
        <v>40</v>
      </c>
      <c r="D27" s="31">
        <v>1753919276</v>
      </c>
      <c r="E27" s="31">
        <v>2593668241</v>
      </c>
      <c r="F27" s="31">
        <f t="shared" si="5"/>
        <v>4347587517</v>
      </c>
      <c r="G27" s="22">
        <v>106739587</v>
      </c>
      <c r="H27" s="31">
        <v>106739587</v>
      </c>
      <c r="I27" s="31">
        <f t="shared" si="6"/>
        <v>4240847930</v>
      </c>
      <c r="J27" s="23"/>
    </row>
    <row r="28" spans="1:10" s="24" customFormat="1" ht="25.5" hidden="1" customHeight="1" x14ac:dyDescent="0.25">
      <c r="A28" s="21"/>
      <c r="B28" s="29" t="s">
        <v>41</v>
      </c>
      <c r="C28" s="30" t="s">
        <v>42</v>
      </c>
      <c r="D28" s="31">
        <v>256684176</v>
      </c>
      <c r="E28" s="31">
        <v>33057672</v>
      </c>
      <c r="F28" s="31">
        <f t="shared" si="5"/>
        <v>289741848</v>
      </c>
      <c r="G28" s="22">
        <v>51272979</v>
      </c>
      <c r="H28" s="31">
        <v>40829993</v>
      </c>
      <c r="I28" s="31">
        <f t="shared" si="6"/>
        <v>238468869</v>
      </c>
      <c r="J28" s="23"/>
    </row>
    <row r="29" spans="1:10" s="24" customFormat="1" ht="12.75" hidden="1" customHeight="1" x14ac:dyDescent="0.25">
      <c r="A29" s="21"/>
      <c r="B29" s="29" t="s">
        <v>43</v>
      </c>
      <c r="C29" s="30" t="s">
        <v>44</v>
      </c>
      <c r="D29" s="31">
        <v>2729661763</v>
      </c>
      <c r="E29" s="31">
        <v>142085332</v>
      </c>
      <c r="F29" s="31">
        <f t="shared" si="5"/>
        <v>2871747095</v>
      </c>
      <c r="G29" s="22">
        <v>553206555</v>
      </c>
      <c r="H29" s="31">
        <v>345091300</v>
      </c>
      <c r="I29" s="31">
        <f t="shared" si="6"/>
        <v>2318540540</v>
      </c>
      <c r="J29" s="23"/>
    </row>
    <row r="30" spans="1:10" s="24" customFormat="1" ht="12.75" hidden="1" customHeight="1" x14ac:dyDescent="0.25">
      <c r="A30" s="21"/>
      <c r="B30" s="29" t="s">
        <v>45</v>
      </c>
      <c r="C30" s="30" t="s">
        <v>46</v>
      </c>
      <c r="D30" s="31">
        <v>251193717</v>
      </c>
      <c r="E30" s="31">
        <v>21325984</v>
      </c>
      <c r="F30" s="31">
        <f t="shared" si="5"/>
        <v>272519701</v>
      </c>
      <c r="G30" s="22">
        <v>51713853</v>
      </c>
      <c r="H30" s="31">
        <v>50113836</v>
      </c>
      <c r="I30" s="31">
        <f t="shared" si="6"/>
        <v>220805848</v>
      </c>
      <c r="J30" s="23"/>
    </row>
    <row r="31" spans="1:10" s="24" customFormat="1" ht="12.75" hidden="1" customHeight="1" x14ac:dyDescent="0.25">
      <c r="A31" s="21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2">
        <v>0</v>
      </c>
      <c r="H31" s="31">
        <v>0</v>
      </c>
      <c r="I31" s="31">
        <f t="shared" si="6"/>
        <v>0</v>
      </c>
      <c r="J31" s="23"/>
    </row>
    <row r="32" spans="1:10" s="24" customFormat="1" ht="3" hidden="1" customHeight="1" x14ac:dyDescent="0.25">
      <c r="A32" s="21"/>
      <c r="B32" s="21"/>
      <c r="C32" s="21"/>
      <c r="D32" s="22"/>
      <c r="E32" s="22"/>
      <c r="F32" s="22"/>
      <c r="G32" s="22"/>
      <c r="H32" s="22"/>
      <c r="I32" s="22"/>
      <c r="J32" s="23"/>
    </row>
    <row r="33" spans="1:10" s="28" customFormat="1" ht="12.75" hidden="1" customHeight="1" x14ac:dyDescent="0.25">
      <c r="A33" s="25" t="s">
        <v>49</v>
      </c>
      <c r="B33" s="26" t="s">
        <v>50</v>
      </c>
      <c r="C33" s="26"/>
      <c r="D33" s="27">
        <f>SUM(D35:D43)</f>
        <v>258320740</v>
      </c>
      <c r="E33" s="27">
        <f>SUM(E35:E43)</f>
        <v>715872164</v>
      </c>
      <c r="F33" s="27">
        <f>SUM(D33:E33)</f>
        <v>974192904</v>
      </c>
      <c r="G33" s="27">
        <f t="shared" ref="G33:H33" si="7">SUM(G35:G43)</f>
        <v>202729482</v>
      </c>
      <c r="H33" s="27">
        <f t="shared" si="7"/>
        <v>194137405</v>
      </c>
      <c r="I33" s="27">
        <f>SUM(F33-G33)</f>
        <v>771463422</v>
      </c>
      <c r="J33" s="18"/>
    </row>
    <row r="34" spans="1:10" s="24" customFormat="1" ht="3" hidden="1" customHeight="1" x14ac:dyDescent="0.25">
      <c r="A34" s="21"/>
      <c r="B34" s="21"/>
      <c r="C34" s="21"/>
      <c r="D34" s="22"/>
      <c r="E34" s="22"/>
      <c r="F34" s="22"/>
      <c r="G34" s="22"/>
      <c r="H34" s="22"/>
      <c r="I34" s="22"/>
      <c r="J34" s="23"/>
    </row>
    <row r="35" spans="1:10" s="24" customFormat="1" ht="25.5" hidden="1" customHeight="1" x14ac:dyDescent="0.25">
      <c r="A35" s="21"/>
      <c r="B35" s="29" t="s">
        <v>51</v>
      </c>
      <c r="C35" s="30" t="s">
        <v>52</v>
      </c>
      <c r="D35" s="31">
        <v>124646370</v>
      </c>
      <c r="E35" s="31">
        <v>2630905</v>
      </c>
      <c r="F35" s="31">
        <f t="shared" ref="F35:F43" si="8">SUM(D35:E35)</f>
        <v>127277275</v>
      </c>
      <c r="G35" s="22">
        <v>24175139</v>
      </c>
      <c r="H35" s="31">
        <v>19031371</v>
      </c>
      <c r="I35" s="31">
        <f t="shared" ref="I35:I43" si="9">SUM(F35-G35)</f>
        <v>103102136</v>
      </c>
      <c r="J35" s="23"/>
    </row>
    <row r="36" spans="1:10" s="24" customFormat="1" ht="12.75" hidden="1" customHeight="1" x14ac:dyDescent="0.25">
      <c r="A36" s="21"/>
      <c r="B36" s="29" t="s">
        <v>53</v>
      </c>
      <c r="C36" s="30" t="s">
        <v>54</v>
      </c>
      <c r="D36" s="31">
        <v>22376723</v>
      </c>
      <c r="E36" s="31">
        <v>237512</v>
      </c>
      <c r="F36" s="31">
        <f t="shared" si="8"/>
        <v>22614235</v>
      </c>
      <c r="G36" s="22">
        <v>4344978</v>
      </c>
      <c r="H36" s="31">
        <v>4078945</v>
      </c>
      <c r="I36" s="31">
        <f t="shared" si="9"/>
        <v>18269257</v>
      </c>
      <c r="J36" s="23"/>
    </row>
    <row r="37" spans="1:10" s="24" customFormat="1" ht="12.75" hidden="1" customHeight="1" x14ac:dyDescent="0.25">
      <c r="A37" s="21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8"/>
        <v>0</v>
      </c>
      <c r="G37" s="22">
        <v>0</v>
      </c>
      <c r="H37" s="31">
        <v>0</v>
      </c>
      <c r="I37" s="31">
        <f t="shared" si="9"/>
        <v>0</v>
      </c>
      <c r="J37" s="23"/>
    </row>
    <row r="38" spans="1:10" s="24" customFormat="1" ht="12.75" hidden="1" customHeight="1" x14ac:dyDescent="0.25">
      <c r="A38" s="21"/>
      <c r="B38" s="29" t="s">
        <v>57</v>
      </c>
      <c r="C38" s="30" t="s">
        <v>58</v>
      </c>
      <c r="D38" s="31">
        <v>0</v>
      </c>
      <c r="E38" s="31">
        <v>0</v>
      </c>
      <c r="F38" s="31">
        <f>SUM(D38:E38)</f>
        <v>0</v>
      </c>
      <c r="G38" s="22">
        <v>0</v>
      </c>
      <c r="H38" s="31">
        <v>0</v>
      </c>
      <c r="I38" s="31">
        <f t="shared" si="9"/>
        <v>0</v>
      </c>
      <c r="J38" s="23"/>
    </row>
    <row r="39" spans="1:10" s="24" customFormat="1" ht="12.75" hidden="1" customHeight="1" x14ac:dyDescent="0.25">
      <c r="A39" s="21"/>
      <c r="B39" s="29" t="s">
        <v>59</v>
      </c>
      <c r="C39" s="30" t="s">
        <v>60</v>
      </c>
      <c r="D39" s="31">
        <v>46978079</v>
      </c>
      <c r="E39" s="31">
        <v>696756911</v>
      </c>
      <c r="F39" s="31">
        <f t="shared" si="8"/>
        <v>743734990</v>
      </c>
      <c r="G39" s="22">
        <v>156886213</v>
      </c>
      <c r="H39" s="31">
        <v>155211353</v>
      </c>
      <c r="I39" s="31">
        <f t="shared" si="9"/>
        <v>586848777</v>
      </c>
      <c r="J39" s="23"/>
    </row>
    <row r="40" spans="1:10" s="24" customFormat="1" ht="12.75" hidden="1" customHeight="1" x14ac:dyDescent="0.25">
      <c r="A40" s="21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8"/>
        <v>0</v>
      </c>
      <c r="G40" s="22">
        <v>0</v>
      </c>
      <c r="H40" s="31">
        <v>0</v>
      </c>
      <c r="I40" s="31">
        <f t="shared" si="9"/>
        <v>0</v>
      </c>
      <c r="J40" s="23"/>
    </row>
    <row r="41" spans="1:10" s="24" customFormat="1" ht="12.75" hidden="1" customHeight="1" x14ac:dyDescent="0.25">
      <c r="A41" s="21"/>
      <c r="B41" s="29" t="s">
        <v>63</v>
      </c>
      <c r="C41" s="30" t="s">
        <v>64</v>
      </c>
      <c r="D41" s="31">
        <v>17739334</v>
      </c>
      <c r="E41" s="31">
        <v>356960</v>
      </c>
      <c r="F41" s="31">
        <f t="shared" si="8"/>
        <v>18096294</v>
      </c>
      <c r="G41" s="22">
        <v>3300831</v>
      </c>
      <c r="H41" s="31">
        <v>2836012</v>
      </c>
      <c r="I41" s="31">
        <f t="shared" si="9"/>
        <v>14795463</v>
      </c>
      <c r="J41" s="23"/>
    </row>
    <row r="42" spans="1:10" s="24" customFormat="1" ht="12.75" hidden="1" customHeight="1" x14ac:dyDescent="0.25">
      <c r="A42" s="21"/>
      <c r="B42" s="29" t="s">
        <v>65</v>
      </c>
      <c r="C42" s="30" t="s">
        <v>66</v>
      </c>
      <c r="D42" s="31">
        <v>46580234</v>
      </c>
      <c r="E42" s="31">
        <v>15889876</v>
      </c>
      <c r="F42" s="31">
        <f t="shared" si="8"/>
        <v>62470110</v>
      </c>
      <c r="G42" s="22">
        <v>14022321</v>
      </c>
      <c r="H42" s="31">
        <v>12979724</v>
      </c>
      <c r="I42" s="31">
        <f t="shared" si="9"/>
        <v>48447789</v>
      </c>
      <c r="J42" s="23"/>
    </row>
    <row r="43" spans="1:10" s="24" customFormat="1" ht="12.75" hidden="1" customHeight="1" x14ac:dyDescent="0.25">
      <c r="A43" s="21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8"/>
        <v>0</v>
      </c>
      <c r="G43" s="22">
        <v>0</v>
      </c>
      <c r="H43" s="31">
        <v>0</v>
      </c>
      <c r="I43" s="31">
        <f t="shared" si="9"/>
        <v>0</v>
      </c>
      <c r="J43" s="23"/>
    </row>
    <row r="44" spans="1:10" s="24" customFormat="1" ht="3" hidden="1" customHeight="1" x14ac:dyDescent="0.25">
      <c r="A44" s="21"/>
      <c r="B44" s="21"/>
      <c r="C44" s="21"/>
      <c r="D44" s="22"/>
      <c r="E44" s="22"/>
      <c r="F44" s="22"/>
      <c r="G44" s="22"/>
      <c r="H44" s="22"/>
      <c r="I44" s="22"/>
      <c r="J44" s="23"/>
    </row>
    <row r="45" spans="1:10" s="28" customFormat="1" ht="12.75" hidden="1" customHeight="1" x14ac:dyDescent="0.25">
      <c r="A45" s="25" t="s">
        <v>69</v>
      </c>
      <c r="B45" s="26" t="s">
        <v>70</v>
      </c>
      <c r="C45" s="26"/>
      <c r="D45" s="27">
        <f>SUM(D47:D50)</f>
        <v>0</v>
      </c>
      <c r="E45" s="27">
        <f>SUM(E47:E50)</f>
        <v>0</v>
      </c>
      <c r="F45" s="27">
        <f>SUM(D45:E45)</f>
        <v>0</v>
      </c>
      <c r="G45" s="27">
        <f t="shared" ref="G45:H45" si="10">SUM(G47:G50)</f>
        <v>0</v>
      </c>
      <c r="H45" s="27">
        <f t="shared" si="10"/>
        <v>0</v>
      </c>
      <c r="I45" s="27">
        <f>SUM(F45-G45)</f>
        <v>0</v>
      </c>
      <c r="J45" s="32"/>
    </row>
    <row r="46" spans="1:10" s="24" customFormat="1" ht="3" hidden="1" customHeight="1" x14ac:dyDescent="0.25">
      <c r="A46" s="21"/>
      <c r="B46" s="21"/>
      <c r="C46" s="21"/>
      <c r="D46" s="22"/>
      <c r="E46" s="22"/>
      <c r="F46" s="22"/>
      <c r="G46" s="22"/>
      <c r="H46" s="22"/>
      <c r="I46" s="22"/>
      <c r="J46" s="23"/>
    </row>
    <row r="47" spans="1:10" s="24" customFormat="1" ht="25.5" hidden="1" customHeight="1" x14ac:dyDescent="0.25">
      <c r="A47" s="21"/>
      <c r="B47" s="29" t="s">
        <v>71</v>
      </c>
      <c r="C47" s="30" t="s">
        <v>72</v>
      </c>
      <c r="D47" s="31">
        <v>0</v>
      </c>
      <c r="E47" s="31">
        <v>0</v>
      </c>
      <c r="F47" s="31">
        <f t="shared" ref="F47:F50" si="11">SUM(D47:E47)</f>
        <v>0</v>
      </c>
      <c r="G47" s="22">
        <v>0</v>
      </c>
      <c r="H47" s="31">
        <v>0</v>
      </c>
      <c r="I47" s="31">
        <f t="shared" ref="I47:I50" si="12">SUM(F47-G47)</f>
        <v>0</v>
      </c>
      <c r="J47" s="23"/>
    </row>
    <row r="48" spans="1:10" s="24" customFormat="1" ht="25.5" hidden="1" customHeight="1" x14ac:dyDescent="0.25">
      <c r="A48" s="21"/>
      <c r="B48" s="29" t="s">
        <v>73</v>
      </c>
      <c r="C48" s="30" t="s">
        <v>74</v>
      </c>
      <c r="D48" s="31">
        <v>0</v>
      </c>
      <c r="E48" s="31">
        <v>0</v>
      </c>
      <c r="F48" s="31">
        <f t="shared" si="11"/>
        <v>0</v>
      </c>
      <c r="G48" s="22">
        <v>0</v>
      </c>
      <c r="H48" s="31">
        <v>0</v>
      </c>
      <c r="I48" s="31">
        <f t="shared" si="12"/>
        <v>0</v>
      </c>
      <c r="J48" s="23"/>
    </row>
    <row r="49" spans="1:11" s="24" customFormat="1" ht="12.75" hidden="1" customHeight="1" x14ac:dyDescent="0.25">
      <c r="A49" s="21"/>
      <c r="B49" s="29" t="s">
        <v>75</v>
      </c>
      <c r="C49" s="30" t="s">
        <v>76</v>
      </c>
      <c r="D49" s="31">
        <v>0</v>
      </c>
      <c r="E49" s="31">
        <v>0</v>
      </c>
      <c r="F49" s="31">
        <f t="shared" si="11"/>
        <v>0</v>
      </c>
      <c r="G49" s="22">
        <v>0</v>
      </c>
      <c r="H49" s="31">
        <v>0</v>
      </c>
      <c r="I49" s="31">
        <f t="shared" si="12"/>
        <v>0</v>
      </c>
      <c r="J49" s="23"/>
    </row>
    <row r="50" spans="1:11" s="24" customFormat="1" ht="12.75" hidden="1" customHeight="1" x14ac:dyDescent="0.25">
      <c r="A50" s="21"/>
      <c r="B50" s="29" t="s">
        <v>77</v>
      </c>
      <c r="C50" s="30" t="s">
        <v>78</v>
      </c>
      <c r="D50" s="31">
        <v>0</v>
      </c>
      <c r="E50" s="31">
        <v>0</v>
      </c>
      <c r="F50" s="31">
        <f t="shared" si="11"/>
        <v>0</v>
      </c>
      <c r="G50" s="22">
        <v>0</v>
      </c>
      <c r="H50" s="31">
        <v>0</v>
      </c>
      <c r="I50" s="31">
        <f t="shared" si="12"/>
        <v>0</v>
      </c>
      <c r="J50" s="23"/>
    </row>
    <row r="51" spans="1:11" s="24" customFormat="1" ht="6" hidden="1" customHeight="1" x14ac:dyDescent="0.25">
      <c r="A51" s="21"/>
      <c r="B51" s="29"/>
      <c r="C51" s="29"/>
      <c r="D51" s="31"/>
      <c r="E51" s="31"/>
      <c r="F51" s="31"/>
      <c r="G51" s="22"/>
      <c r="H51" s="31"/>
      <c r="I51" s="31"/>
      <c r="J51" s="23"/>
    </row>
    <row r="52" spans="1:11" s="20" customFormat="1" ht="15.95" hidden="1" customHeight="1" thickBot="1" x14ac:dyDescent="0.3">
      <c r="A52" s="16" t="s">
        <v>79</v>
      </c>
      <c r="B52" s="16"/>
      <c r="C52" s="16"/>
      <c r="D52" s="17">
        <f>SUM(D54,D65,D75,D87)</f>
        <v>17596539377</v>
      </c>
      <c r="E52" s="17">
        <f>SUM(E54,E65,E75,E87)</f>
        <v>544493466</v>
      </c>
      <c r="F52" s="17">
        <f>SUM(D52:E52)</f>
        <v>18141032843</v>
      </c>
      <c r="G52" s="17">
        <f t="shared" ref="G52:H52" si="13">SUM(G54,G65,G75,G87)</f>
        <v>977525796</v>
      </c>
      <c r="H52" s="17">
        <f t="shared" si="13"/>
        <v>716250283</v>
      </c>
      <c r="I52" s="17">
        <f>SUM(F52-G52)</f>
        <v>17163507047</v>
      </c>
      <c r="J52" s="18"/>
      <c r="K52" s="19"/>
    </row>
    <row r="53" spans="1:11" s="24" customFormat="1" ht="3" hidden="1" customHeight="1" thickTop="1" x14ac:dyDescent="0.25">
      <c r="A53" s="21"/>
      <c r="B53" s="21"/>
      <c r="C53" s="21"/>
      <c r="D53" s="22"/>
      <c r="E53" s="22"/>
      <c r="F53" s="22"/>
      <c r="G53" s="22"/>
      <c r="H53" s="22"/>
      <c r="I53" s="22"/>
      <c r="J53" s="23"/>
    </row>
    <row r="54" spans="1:11" s="28" customFormat="1" ht="12.75" hidden="1" customHeight="1" x14ac:dyDescent="0.25">
      <c r="A54" s="25" t="s">
        <v>15</v>
      </c>
      <c r="B54" s="26" t="s">
        <v>16</v>
      </c>
      <c r="C54" s="26"/>
      <c r="D54" s="27">
        <f>SUM(D56:D63)</f>
        <v>73301768</v>
      </c>
      <c r="E54" s="27">
        <f>SUM(E56:E63)</f>
        <v>17681756</v>
      </c>
      <c r="F54" s="27">
        <f>SUM(D54:E54)</f>
        <v>90983524</v>
      </c>
      <c r="G54" s="27">
        <f t="shared" ref="G54:H54" si="14">SUM(G56:G63)</f>
        <v>3516814</v>
      </c>
      <c r="H54" s="27">
        <f t="shared" si="14"/>
        <v>0</v>
      </c>
      <c r="I54" s="27">
        <f>SUM(F54-G54)</f>
        <v>87466710</v>
      </c>
      <c r="J54" s="18"/>
    </row>
    <row r="55" spans="1:11" s="24" customFormat="1" ht="3" hidden="1" customHeight="1" x14ac:dyDescent="0.25">
      <c r="A55" s="21"/>
      <c r="B55" s="21"/>
      <c r="C55" s="21"/>
      <c r="D55" s="22"/>
      <c r="E55" s="22"/>
      <c r="F55" s="22"/>
      <c r="G55" s="22"/>
      <c r="H55" s="22"/>
      <c r="I55" s="22"/>
      <c r="J55" s="23"/>
    </row>
    <row r="56" spans="1:11" s="24" customFormat="1" ht="12.75" hidden="1" customHeight="1" x14ac:dyDescent="0.25">
      <c r="A56" s="21"/>
      <c r="B56" s="29" t="s">
        <v>17</v>
      </c>
      <c r="C56" s="30" t="s">
        <v>18</v>
      </c>
      <c r="D56" s="31">
        <v>0</v>
      </c>
      <c r="E56" s="31">
        <v>0</v>
      </c>
      <c r="F56" s="31">
        <f t="shared" ref="F56:F63" si="15">SUM(D56:E56)</f>
        <v>0</v>
      </c>
      <c r="G56" s="22">
        <v>0</v>
      </c>
      <c r="H56" s="31">
        <v>0</v>
      </c>
      <c r="I56" s="31">
        <f t="shared" ref="I56:I63" si="16">SUM(F56-G56)</f>
        <v>0</v>
      </c>
      <c r="J56" s="23"/>
    </row>
    <row r="57" spans="1:11" s="24" customFormat="1" ht="12.75" hidden="1" customHeight="1" x14ac:dyDescent="0.25">
      <c r="A57" s="21"/>
      <c r="B57" s="29" t="s">
        <v>19</v>
      </c>
      <c r="C57" s="30" t="s">
        <v>20</v>
      </c>
      <c r="D57" s="31">
        <v>0</v>
      </c>
      <c r="E57" s="31"/>
      <c r="F57" s="31">
        <f>SUM(D57:E57)</f>
        <v>0</v>
      </c>
      <c r="G57" s="22"/>
      <c r="H57" s="31"/>
      <c r="I57" s="31">
        <f t="shared" si="16"/>
        <v>0</v>
      </c>
      <c r="J57" s="23"/>
    </row>
    <row r="58" spans="1:11" s="24" customFormat="1" ht="12.75" hidden="1" customHeight="1" x14ac:dyDescent="0.25">
      <c r="A58" s="21"/>
      <c r="B58" s="29" t="s">
        <v>21</v>
      </c>
      <c r="C58" s="30" t="s">
        <v>22</v>
      </c>
      <c r="D58" s="31">
        <v>0</v>
      </c>
      <c r="E58" s="31">
        <v>0</v>
      </c>
      <c r="F58" s="31">
        <f t="shared" si="15"/>
        <v>0</v>
      </c>
      <c r="G58" s="22">
        <v>0</v>
      </c>
      <c r="H58" s="31">
        <v>0</v>
      </c>
      <c r="I58" s="31">
        <f t="shared" si="16"/>
        <v>0</v>
      </c>
      <c r="J58" s="23"/>
    </row>
    <row r="59" spans="1:11" s="24" customFormat="1" ht="12.75" hidden="1" customHeight="1" x14ac:dyDescent="0.25">
      <c r="A59" s="21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5"/>
        <v>0</v>
      </c>
      <c r="G59" s="22">
        <v>0</v>
      </c>
      <c r="H59" s="31">
        <v>0</v>
      </c>
      <c r="I59" s="31">
        <f t="shared" si="16"/>
        <v>0</v>
      </c>
      <c r="J59" s="23"/>
    </row>
    <row r="60" spans="1:11" s="24" customFormat="1" ht="12.75" hidden="1" customHeight="1" x14ac:dyDescent="0.25">
      <c r="A60" s="21"/>
      <c r="B60" s="29" t="s">
        <v>25</v>
      </c>
      <c r="C60" s="30" t="s">
        <v>26</v>
      </c>
      <c r="D60" s="31">
        <v>0</v>
      </c>
      <c r="E60" s="31">
        <v>0</v>
      </c>
      <c r="F60" s="31">
        <f t="shared" si="15"/>
        <v>0</v>
      </c>
      <c r="G60" s="22">
        <v>0</v>
      </c>
      <c r="H60" s="31">
        <v>0</v>
      </c>
      <c r="I60" s="31">
        <f t="shared" si="16"/>
        <v>0</v>
      </c>
      <c r="J60" s="23"/>
    </row>
    <row r="61" spans="1:11" s="24" customFormat="1" ht="12.75" hidden="1" customHeight="1" x14ac:dyDescent="0.25">
      <c r="A61" s="21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5"/>
        <v>0</v>
      </c>
      <c r="G61" s="22">
        <v>0</v>
      </c>
      <c r="H61" s="31">
        <v>0</v>
      </c>
      <c r="I61" s="31">
        <f t="shared" si="16"/>
        <v>0</v>
      </c>
      <c r="J61" s="23"/>
    </row>
    <row r="62" spans="1:11" s="24" customFormat="1" ht="25.5" hidden="1" customHeight="1" x14ac:dyDescent="0.25">
      <c r="A62" s="21"/>
      <c r="B62" s="29" t="s">
        <v>29</v>
      </c>
      <c r="C62" s="30" t="s">
        <v>30</v>
      </c>
      <c r="D62" s="31">
        <v>73301768</v>
      </c>
      <c r="E62" s="31">
        <v>17681756</v>
      </c>
      <c r="F62" s="31">
        <f t="shared" si="15"/>
        <v>90983524</v>
      </c>
      <c r="G62" s="22">
        <v>3516814</v>
      </c>
      <c r="H62" s="31">
        <v>0</v>
      </c>
      <c r="I62" s="31">
        <f t="shared" si="16"/>
        <v>87466710</v>
      </c>
      <c r="J62" s="23"/>
    </row>
    <row r="63" spans="1:11" s="24" customFormat="1" ht="12.75" hidden="1" customHeight="1" x14ac:dyDescent="0.25">
      <c r="A63" s="21"/>
      <c r="B63" s="29" t="s">
        <v>31</v>
      </c>
      <c r="C63" s="30" t="s">
        <v>32</v>
      </c>
      <c r="D63" s="31">
        <v>0</v>
      </c>
      <c r="E63" s="31">
        <v>0</v>
      </c>
      <c r="F63" s="31">
        <f t="shared" si="15"/>
        <v>0</v>
      </c>
      <c r="G63" s="22">
        <v>0</v>
      </c>
      <c r="H63" s="31">
        <v>0</v>
      </c>
      <c r="I63" s="31">
        <f t="shared" si="16"/>
        <v>0</v>
      </c>
      <c r="J63" s="23"/>
    </row>
    <row r="64" spans="1:11" s="24" customFormat="1" ht="3" hidden="1" customHeight="1" x14ac:dyDescent="0.25">
      <c r="A64" s="21"/>
      <c r="B64" s="21"/>
      <c r="C64" s="21"/>
      <c r="D64" s="22"/>
      <c r="E64" s="22"/>
      <c r="F64" s="22"/>
      <c r="G64" s="22"/>
      <c r="H64" s="22"/>
      <c r="I64" s="22"/>
      <c r="J64" s="23"/>
    </row>
    <row r="65" spans="1:10" s="28" customFormat="1" ht="12.75" hidden="1" customHeight="1" x14ac:dyDescent="0.25">
      <c r="A65" s="25" t="s">
        <v>33</v>
      </c>
      <c r="B65" s="26" t="s">
        <v>34</v>
      </c>
      <c r="C65" s="26"/>
      <c r="D65" s="27">
        <f>SUM(D67:D73)</f>
        <v>16296115978</v>
      </c>
      <c r="E65" s="27">
        <f>SUM(E67:E73)</f>
        <v>173156571</v>
      </c>
      <c r="F65" s="27">
        <f>SUM(D65:E65)</f>
        <v>16469272549</v>
      </c>
      <c r="G65" s="27">
        <f t="shared" ref="G65:H65" si="17">SUM(G67:G73)</f>
        <v>857215012</v>
      </c>
      <c r="H65" s="27">
        <f t="shared" si="17"/>
        <v>606391053</v>
      </c>
      <c r="I65" s="27">
        <f>SUM(F65-G65)</f>
        <v>15612057537</v>
      </c>
      <c r="J65" s="31"/>
    </row>
    <row r="66" spans="1:10" s="24" customFormat="1" ht="3" hidden="1" customHeight="1" x14ac:dyDescent="0.25">
      <c r="A66" s="21"/>
      <c r="B66" s="21"/>
      <c r="C66" s="21"/>
      <c r="D66" s="22"/>
      <c r="E66" s="22"/>
      <c r="F66" s="22"/>
      <c r="G66" s="22"/>
      <c r="H66" s="22"/>
      <c r="I66" s="22"/>
      <c r="J66" s="23"/>
    </row>
    <row r="67" spans="1:10" s="24" customFormat="1" ht="12.75" hidden="1" customHeight="1" x14ac:dyDescent="0.25">
      <c r="A67" s="21"/>
      <c r="B67" s="29" t="s">
        <v>35</v>
      </c>
      <c r="C67" s="30" t="s">
        <v>36</v>
      </c>
      <c r="D67" s="31">
        <v>464702102</v>
      </c>
      <c r="E67" s="31">
        <v>-37813576</v>
      </c>
      <c r="F67" s="31">
        <f t="shared" ref="F67:F73" si="18">SUM(D67:E67)</f>
        <v>426888526</v>
      </c>
      <c r="G67" s="22">
        <v>587412</v>
      </c>
      <c r="H67" s="22">
        <v>587412</v>
      </c>
      <c r="I67" s="31">
        <f t="shared" ref="I67:I73" si="19">SUM(F67-G67)</f>
        <v>426301114</v>
      </c>
      <c r="J67" s="23"/>
    </row>
    <row r="68" spans="1:10" s="24" customFormat="1" ht="12.75" hidden="1" customHeight="1" x14ac:dyDescent="0.25">
      <c r="A68" s="21"/>
      <c r="B68" s="29" t="s">
        <v>37</v>
      </c>
      <c r="C68" s="30" t="s">
        <v>38</v>
      </c>
      <c r="D68" s="31">
        <v>244941653</v>
      </c>
      <c r="E68" s="31">
        <v>0</v>
      </c>
      <c r="F68" s="31">
        <f t="shared" si="18"/>
        <v>244941653</v>
      </c>
      <c r="G68" s="22">
        <v>0</v>
      </c>
      <c r="H68" s="22">
        <v>0</v>
      </c>
      <c r="I68" s="31">
        <f t="shared" si="19"/>
        <v>244941653</v>
      </c>
      <c r="J68" s="23"/>
    </row>
    <row r="69" spans="1:10" s="24" customFormat="1" ht="12.75" hidden="1" customHeight="1" x14ac:dyDescent="0.25">
      <c r="A69" s="21"/>
      <c r="B69" s="29" t="s">
        <v>39</v>
      </c>
      <c r="C69" s="30" t="s">
        <v>40</v>
      </c>
      <c r="D69" s="31">
        <v>10146244648</v>
      </c>
      <c r="E69" s="31">
        <v>14528772</v>
      </c>
      <c r="F69" s="31">
        <f t="shared" si="18"/>
        <v>10160773420</v>
      </c>
      <c r="G69" s="22">
        <v>114254606</v>
      </c>
      <c r="H69" s="22">
        <v>114254606</v>
      </c>
      <c r="I69" s="31">
        <f t="shared" si="19"/>
        <v>10046518814</v>
      </c>
      <c r="J69" s="23"/>
    </row>
    <row r="70" spans="1:10" s="24" customFormat="1" ht="25.5" hidden="1" customHeight="1" x14ac:dyDescent="0.25">
      <c r="A70" s="21"/>
      <c r="B70" s="29" t="s">
        <v>41</v>
      </c>
      <c r="C70" s="30" t="s">
        <v>42</v>
      </c>
      <c r="D70" s="31">
        <v>0</v>
      </c>
      <c r="E70" s="31">
        <v>2356546</v>
      </c>
      <c r="F70" s="31">
        <f t="shared" si="18"/>
        <v>2356546</v>
      </c>
      <c r="G70" s="22">
        <v>2356546</v>
      </c>
      <c r="H70" s="22">
        <v>2356546</v>
      </c>
      <c r="I70" s="31">
        <f t="shared" si="19"/>
        <v>0</v>
      </c>
      <c r="J70" s="23"/>
    </row>
    <row r="71" spans="1:10" s="24" customFormat="1" ht="12.75" hidden="1" customHeight="1" x14ac:dyDescent="0.25">
      <c r="A71" s="21"/>
      <c r="B71" s="29" t="s">
        <v>43</v>
      </c>
      <c r="C71" s="30" t="s">
        <v>44</v>
      </c>
      <c r="D71" s="31">
        <v>4361957445</v>
      </c>
      <c r="E71" s="31">
        <v>194084829</v>
      </c>
      <c r="F71" s="31">
        <f t="shared" si="18"/>
        <v>4556042274</v>
      </c>
      <c r="G71" s="22">
        <v>608713523</v>
      </c>
      <c r="H71" s="31">
        <v>357889564</v>
      </c>
      <c r="I71" s="31">
        <f t="shared" si="19"/>
        <v>3947328751</v>
      </c>
      <c r="J71" s="23"/>
    </row>
    <row r="72" spans="1:10" s="24" customFormat="1" ht="12.75" hidden="1" customHeight="1" x14ac:dyDescent="0.25">
      <c r="A72" s="21"/>
      <c r="B72" s="29" t="s">
        <v>45</v>
      </c>
      <c r="C72" s="30" t="s">
        <v>46</v>
      </c>
      <c r="D72" s="31">
        <v>1078270130</v>
      </c>
      <c r="E72" s="31">
        <v>0</v>
      </c>
      <c r="F72" s="31">
        <f t="shared" si="18"/>
        <v>1078270130</v>
      </c>
      <c r="G72" s="22">
        <v>131302925</v>
      </c>
      <c r="H72" s="31">
        <v>131302925</v>
      </c>
      <c r="I72" s="31">
        <f t="shared" si="19"/>
        <v>946967205</v>
      </c>
      <c r="J72" s="23"/>
    </row>
    <row r="73" spans="1:10" s="21" customFormat="1" ht="12.75" hidden="1" customHeight="1" x14ac:dyDescent="0.25"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8"/>
        <v>0</v>
      </c>
      <c r="G73" s="22">
        <v>0</v>
      </c>
      <c r="H73" s="31">
        <v>0</v>
      </c>
      <c r="I73" s="31">
        <f t="shared" si="19"/>
        <v>0</v>
      </c>
      <c r="J73" s="23"/>
    </row>
    <row r="74" spans="1:10" s="21" customFormat="1" ht="3" hidden="1" customHeight="1" x14ac:dyDescent="0.25">
      <c r="D74" s="22"/>
      <c r="E74" s="22"/>
      <c r="F74" s="22"/>
      <c r="G74" s="22"/>
      <c r="H74" s="22"/>
      <c r="I74" s="22"/>
      <c r="J74" s="23"/>
    </row>
    <row r="75" spans="1:10" s="33" customFormat="1" ht="12.75" hidden="1" customHeight="1" x14ac:dyDescent="0.25">
      <c r="A75" s="25" t="s">
        <v>49</v>
      </c>
      <c r="B75" s="26" t="s">
        <v>50</v>
      </c>
      <c r="C75" s="26"/>
      <c r="D75" s="27">
        <f>SUM(D77:D85)</f>
        <v>1227121631</v>
      </c>
      <c r="E75" s="27">
        <f>SUM(E77:E85)</f>
        <v>353655139</v>
      </c>
      <c r="F75" s="27">
        <f>SUM(D75:E75)</f>
        <v>1580776770</v>
      </c>
      <c r="G75" s="27">
        <f t="shared" ref="G75:H75" si="20">SUM(G77:G85)</f>
        <v>116793970</v>
      </c>
      <c r="H75" s="27">
        <f t="shared" si="20"/>
        <v>109859230</v>
      </c>
      <c r="I75" s="27">
        <f>SUM(F75-G75)</f>
        <v>1463982800</v>
      </c>
      <c r="J75" s="32"/>
    </row>
    <row r="76" spans="1:10" s="24" customFormat="1" ht="3" hidden="1" customHeight="1" x14ac:dyDescent="0.25">
      <c r="A76" s="21"/>
      <c r="B76" s="21"/>
      <c r="C76" s="21"/>
      <c r="D76" s="22"/>
      <c r="E76" s="22"/>
      <c r="F76" s="22"/>
      <c r="G76" s="22"/>
      <c r="H76" s="22"/>
      <c r="I76" s="22"/>
      <c r="J76" s="23"/>
    </row>
    <row r="77" spans="1:10" s="24" customFormat="1" ht="25.5" hidden="1" customHeight="1" x14ac:dyDescent="0.25">
      <c r="A77" s="21"/>
      <c r="B77" s="29" t="s">
        <v>51</v>
      </c>
      <c r="C77" s="30" t="s">
        <v>52</v>
      </c>
      <c r="D77" s="31">
        <v>123481238</v>
      </c>
      <c r="E77" s="31">
        <v>0</v>
      </c>
      <c r="F77" s="31">
        <f t="shared" ref="F77:F85" si="21">SUM(D77:E77)</f>
        <v>123481238</v>
      </c>
      <c r="G77" s="22">
        <v>23270761</v>
      </c>
      <c r="H77" s="31">
        <v>16378918</v>
      </c>
      <c r="I77" s="31">
        <f t="shared" ref="I77:I85" si="22">SUM(F77-G77)</f>
        <v>100210477</v>
      </c>
      <c r="J77" s="23"/>
    </row>
    <row r="78" spans="1:10" s="24" customFormat="1" ht="12.75" hidden="1" customHeight="1" x14ac:dyDescent="0.25">
      <c r="A78" s="34"/>
      <c r="B78" s="35" t="s">
        <v>53</v>
      </c>
      <c r="C78" s="36" t="s">
        <v>54</v>
      </c>
      <c r="D78" s="37">
        <v>0</v>
      </c>
      <c r="E78" s="37">
        <v>0</v>
      </c>
      <c r="F78" s="37">
        <f t="shared" si="21"/>
        <v>0</v>
      </c>
      <c r="G78" s="38">
        <v>0</v>
      </c>
      <c r="H78" s="37">
        <v>0</v>
      </c>
      <c r="I78" s="37">
        <f t="shared" si="22"/>
        <v>0</v>
      </c>
      <c r="J78" s="23"/>
    </row>
    <row r="79" spans="1:10" s="24" customFormat="1" ht="12.75" customHeight="1" x14ac:dyDescent="0.25">
      <c r="A79" s="21"/>
      <c r="B79" s="29" t="s">
        <v>55</v>
      </c>
      <c r="C79" s="30" t="s">
        <v>56</v>
      </c>
      <c r="D79" s="31">
        <v>0</v>
      </c>
      <c r="E79" s="31">
        <v>0</v>
      </c>
      <c r="F79" s="31">
        <f t="shared" si="21"/>
        <v>0</v>
      </c>
      <c r="G79" s="22">
        <v>0</v>
      </c>
      <c r="H79" s="31">
        <v>0</v>
      </c>
      <c r="I79" s="31">
        <f t="shared" si="22"/>
        <v>0</v>
      </c>
      <c r="J79" s="23"/>
    </row>
    <row r="80" spans="1:10" s="24" customFormat="1" ht="12.75" customHeight="1" x14ac:dyDescent="0.25">
      <c r="A80" s="21"/>
      <c r="B80" s="29" t="s">
        <v>57</v>
      </c>
      <c r="C80" s="30" t="s">
        <v>58</v>
      </c>
      <c r="D80" s="31">
        <v>0</v>
      </c>
      <c r="E80" s="31">
        <v>0</v>
      </c>
      <c r="F80" s="31">
        <f t="shared" si="21"/>
        <v>0</v>
      </c>
      <c r="G80" s="22">
        <v>0</v>
      </c>
      <c r="H80" s="31">
        <v>0</v>
      </c>
      <c r="I80" s="31">
        <f t="shared" si="22"/>
        <v>0</v>
      </c>
      <c r="J80" s="23"/>
    </row>
    <row r="81" spans="1:10" s="24" customFormat="1" ht="12.75" customHeight="1" x14ac:dyDescent="0.25">
      <c r="A81" s="21"/>
      <c r="B81" s="29" t="s">
        <v>59</v>
      </c>
      <c r="C81" s="30" t="s">
        <v>60</v>
      </c>
      <c r="D81" s="31">
        <v>1103640393</v>
      </c>
      <c r="E81" s="31">
        <v>353655139</v>
      </c>
      <c r="F81" s="31">
        <f t="shared" si="21"/>
        <v>1457295532</v>
      </c>
      <c r="G81" s="22">
        <v>93523209</v>
      </c>
      <c r="H81" s="31">
        <v>93480312</v>
      </c>
      <c r="I81" s="31">
        <f t="shared" si="22"/>
        <v>1363772323</v>
      </c>
      <c r="J81" s="23"/>
    </row>
    <row r="82" spans="1:10" s="24" customFormat="1" ht="12.75" customHeight="1" x14ac:dyDescent="0.25">
      <c r="A82" s="21"/>
      <c r="B82" s="29" t="s">
        <v>61</v>
      </c>
      <c r="C82" s="30" t="s">
        <v>62</v>
      </c>
      <c r="D82" s="31">
        <v>0</v>
      </c>
      <c r="E82" s="31">
        <v>0</v>
      </c>
      <c r="F82" s="31">
        <f t="shared" si="21"/>
        <v>0</v>
      </c>
      <c r="G82" s="22">
        <v>0</v>
      </c>
      <c r="H82" s="31">
        <v>0</v>
      </c>
      <c r="I82" s="31">
        <f t="shared" si="22"/>
        <v>0</v>
      </c>
      <c r="J82" s="23"/>
    </row>
    <row r="83" spans="1:10" s="24" customFormat="1" ht="12.75" customHeight="1" x14ac:dyDescent="0.25">
      <c r="A83" s="21"/>
      <c r="B83" s="29" t="s">
        <v>63</v>
      </c>
      <c r="C83" s="30" t="s">
        <v>64</v>
      </c>
      <c r="D83" s="31">
        <v>0</v>
      </c>
      <c r="E83" s="31">
        <v>0</v>
      </c>
      <c r="F83" s="31">
        <f t="shared" si="21"/>
        <v>0</v>
      </c>
      <c r="G83" s="22">
        <v>0</v>
      </c>
      <c r="H83" s="31">
        <v>0</v>
      </c>
      <c r="I83" s="31">
        <f t="shared" si="22"/>
        <v>0</v>
      </c>
      <c r="J83" s="23"/>
    </row>
    <row r="84" spans="1:10" s="24" customFormat="1" ht="12.75" customHeight="1" x14ac:dyDescent="0.25">
      <c r="A84" s="21"/>
      <c r="B84" s="29" t="s">
        <v>65</v>
      </c>
      <c r="C84" s="30" t="s">
        <v>66</v>
      </c>
      <c r="D84" s="31">
        <v>0</v>
      </c>
      <c r="E84" s="31">
        <v>0</v>
      </c>
      <c r="F84" s="31">
        <f t="shared" si="21"/>
        <v>0</v>
      </c>
      <c r="G84" s="22">
        <v>0</v>
      </c>
      <c r="H84" s="31">
        <v>0</v>
      </c>
      <c r="I84" s="31">
        <f t="shared" si="22"/>
        <v>0</v>
      </c>
      <c r="J84" s="23"/>
    </row>
    <row r="85" spans="1:10" s="24" customFormat="1" ht="12.75" customHeight="1" x14ac:dyDescent="0.25">
      <c r="A85" s="21"/>
      <c r="B85" s="29" t="s">
        <v>67</v>
      </c>
      <c r="C85" s="30" t="s">
        <v>68</v>
      </c>
      <c r="D85" s="31">
        <v>0</v>
      </c>
      <c r="E85" s="31">
        <v>0</v>
      </c>
      <c r="F85" s="31">
        <f t="shared" si="21"/>
        <v>0</v>
      </c>
      <c r="G85" s="22">
        <v>0</v>
      </c>
      <c r="H85" s="31">
        <v>0</v>
      </c>
      <c r="I85" s="31">
        <f t="shared" si="22"/>
        <v>0</v>
      </c>
      <c r="J85" s="23"/>
    </row>
    <row r="86" spans="1:10" s="24" customFormat="1" ht="3" customHeight="1" x14ac:dyDescent="0.25">
      <c r="A86" s="21"/>
      <c r="B86" s="21"/>
      <c r="C86" s="21"/>
      <c r="D86" s="22"/>
      <c r="E86" s="22"/>
      <c r="F86" s="22"/>
      <c r="G86" s="22"/>
      <c r="H86" s="22"/>
      <c r="I86" s="22"/>
      <c r="J86" s="23"/>
    </row>
    <row r="87" spans="1:10" s="28" customFormat="1" ht="12.75" customHeight="1" x14ac:dyDescent="0.25">
      <c r="A87" s="25" t="s">
        <v>69</v>
      </c>
      <c r="B87" s="26" t="s">
        <v>70</v>
      </c>
      <c r="C87" s="26"/>
      <c r="D87" s="27">
        <f>SUM(D89:D92)</f>
        <v>0</v>
      </c>
      <c r="E87" s="27">
        <f>SUM(E89:E92)</f>
        <v>0</v>
      </c>
      <c r="F87" s="27">
        <f>SUM(D87:E87)</f>
        <v>0</v>
      </c>
      <c r="G87" s="27">
        <f t="shared" ref="G87:H87" si="23">SUM(G89:G92)</f>
        <v>0</v>
      </c>
      <c r="H87" s="27">
        <f t="shared" si="23"/>
        <v>0</v>
      </c>
      <c r="I87" s="27">
        <f>SUM(F87-G87)</f>
        <v>0</v>
      </c>
      <c r="J87" s="32"/>
    </row>
    <row r="88" spans="1:10" s="24" customFormat="1" ht="3" customHeight="1" x14ac:dyDescent="0.25">
      <c r="A88" s="21"/>
      <c r="B88" s="21"/>
      <c r="C88" s="21"/>
      <c r="D88" s="22"/>
      <c r="E88" s="22"/>
      <c r="F88" s="22"/>
      <c r="G88" s="22"/>
      <c r="H88" s="22"/>
      <c r="I88" s="22"/>
      <c r="J88" s="23"/>
    </row>
    <row r="89" spans="1:10" s="24" customFormat="1" ht="25.5" customHeight="1" x14ac:dyDescent="0.25">
      <c r="A89" s="21"/>
      <c r="B89" s="29" t="s">
        <v>71</v>
      </c>
      <c r="C89" s="30" t="s">
        <v>72</v>
      </c>
      <c r="D89" s="31">
        <v>0</v>
      </c>
      <c r="E89" s="31">
        <v>0</v>
      </c>
      <c r="F89" s="31">
        <f t="shared" ref="F89:F92" si="24">SUM(D89:E89)</f>
        <v>0</v>
      </c>
      <c r="G89" s="22">
        <v>0</v>
      </c>
      <c r="H89" s="31">
        <v>0</v>
      </c>
      <c r="I89" s="31">
        <f t="shared" ref="I89:I92" si="25">SUM(F89-G89)</f>
        <v>0</v>
      </c>
      <c r="J89" s="23"/>
    </row>
    <row r="90" spans="1:10" s="24" customFormat="1" ht="25.5" customHeight="1" x14ac:dyDescent="0.25">
      <c r="A90" s="21"/>
      <c r="B90" s="29" t="s">
        <v>73</v>
      </c>
      <c r="C90" s="30" t="s">
        <v>74</v>
      </c>
      <c r="D90" s="31">
        <v>0</v>
      </c>
      <c r="E90" s="31">
        <v>0</v>
      </c>
      <c r="F90" s="31">
        <f t="shared" si="24"/>
        <v>0</v>
      </c>
      <c r="G90" s="22">
        <v>0</v>
      </c>
      <c r="H90" s="31">
        <v>0</v>
      </c>
      <c r="I90" s="31">
        <f t="shared" si="25"/>
        <v>0</v>
      </c>
      <c r="J90" s="23"/>
    </row>
    <row r="91" spans="1:10" s="24" customFormat="1" ht="12.75" customHeight="1" x14ac:dyDescent="0.25">
      <c r="A91" s="21"/>
      <c r="B91" s="29" t="s">
        <v>75</v>
      </c>
      <c r="C91" s="30" t="s">
        <v>76</v>
      </c>
      <c r="D91" s="31">
        <v>0</v>
      </c>
      <c r="E91" s="31">
        <v>0</v>
      </c>
      <c r="F91" s="31">
        <f t="shared" si="24"/>
        <v>0</v>
      </c>
      <c r="G91" s="22">
        <v>0</v>
      </c>
      <c r="H91" s="31">
        <v>0</v>
      </c>
      <c r="I91" s="31">
        <f t="shared" si="25"/>
        <v>0</v>
      </c>
      <c r="J91" s="23"/>
    </row>
    <row r="92" spans="1:10" s="24" customFormat="1" ht="12.75" customHeight="1" x14ac:dyDescent="0.25">
      <c r="A92" s="21"/>
      <c r="B92" s="29" t="s">
        <v>77</v>
      </c>
      <c r="C92" s="30" t="s">
        <v>78</v>
      </c>
      <c r="D92" s="31">
        <v>0</v>
      </c>
      <c r="E92" s="31">
        <v>0</v>
      </c>
      <c r="F92" s="31">
        <f t="shared" si="24"/>
        <v>0</v>
      </c>
      <c r="G92" s="22">
        <v>0</v>
      </c>
      <c r="H92" s="31">
        <v>0</v>
      </c>
      <c r="I92" s="31">
        <f t="shared" si="25"/>
        <v>0</v>
      </c>
      <c r="J92" s="23"/>
    </row>
    <row r="93" spans="1:10" s="24" customFormat="1" ht="6" customHeight="1" x14ac:dyDescent="0.25">
      <c r="A93" s="21"/>
      <c r="B93" s="21"/>
      <c r="C93" s="21"/>
      <c r="D93" s="22"/>
      <c r="E93" s="22"/>
      <c r="F93" s="22"/>
      <c r="G93" s="22"/>
      <c r="H93" s="22"/>
      <c r="I93" s="22"/>
      <c r="J93" s="23"/>
    </row>
    <row r="94" spans="1:10" s="24" customFormat="1" ht="12.75" customHeight="1" x14ac:dyDescent="0.25">
      <c r="A94" s="39" t="s">
        <v>80</v>
      </c>
      <c r="B94" s="39"/>
      <c r="C94" s="39"/>
      <c r="D94" s="40">
        <f>SUM(D10,D52)</f>
        <v>23814731328</v>
      </c>
      <c r="E94" s="40">
        <f>SUM(E10,E52)</f>
        <v>4178470769</v>
      </c>
      <c r="F94" s="40">
        <f>SUM(D94:E94)</f>
        <v>27993202097</v>
      </c>
      <c r="G94" s="40">
        <f t="shared" ref="G94:H94" si="26">SUM(G10,G52)</f>
        <v>2152036105</v>
      </c>
      <c r="H94" s="40">
        <f t="shared" si="26"/>
        <v>1654825260</v>
      </c>
      <c r="I94" s="40">
        <f>SUM(F94-G94)</f>
        <v>25841165992</v>
      </c>
      <c r="J94" s="23"/>
    </row>
    <row r="95" spans="1:10" s="24" customFormat="1" ht="12.75" customHeight="1" x14ac:dyDescent="0.25">
      <c r="A95" s="41" t="s">
        <v>81</v>
      </c>
      <c r="B95" s="41"/>
      <c r="C95" s="41"/>
      <c r="D95" s="42"/>
      <c r="E95" s="42"/>
      <c r="F95" s="42"/>
      <c r="G95" s="42"/>
      <c r="H95" s="42"/>
      <c r="I95" s="42"/>
      <c r="J95" s="23"/>
    </row>
    <row r="96" spans="1:10" x14ac:dyDescent="0.25">
      <c r="A96" s="15"/>
      <c r="B96" s="15"/>
      <c r="C96" s="15"/>
      <c r="D96" s="43"/>
      <c r="E96" s="43"/>
      <c r="F96" s="43"/>
      <c r="G96" s="43"/>
      <c r="H96" s="43"/>
      <c r="I96" s="43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2023-05-19T16:41:52Z</dcterms:created>
  <dcterms:modified xsi:type="dcterms:W3CDTF">2023-05-19T16:41:52Z</dcterms:modified>
</cp:coreProperties>
</file>