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6ED67127-3227-4BA7-8044-520BBEDA0170}" xr6:coauthVersionLast="40" xr6:coauthVersionMax="40" xr10:uidLastSave="{00000000-0000-0000-0000-000000000000}"/>
  <bookViews>
    <workbookView xWindow="0" yWindow="0" windowWidth="25200" windowHeight="11175" xr2:uid="{3F0A2C4B-3CF6-4526-97B6-213AEBB7C247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0" i="1" s="1"/>
  <c r="G31" i="1"/>
  <c r="I30" i="1"/>
  <c r="H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G21" i="1"/>
  <c r="C21" i="1"/>
  <c r="G19" i="1"/>
  <c r="F19" i="1"/>
  <c r="C19" i="1"/>
  <c r="F18" i="1"/>
  <c r="G18" i="1" s="1"/>
  <c r="C18" i="1"/>
  <c r="F17" i="1"/>
  <c r="C17" i="1"/>
  <c r="G17" i="1" s="1"/>
  <c r="I16" i="1"/>
  <c r="H16" i="1"/>
  <c r="F16" i="1"/>
  <c r="E16" i="1"/>
  <c r="D16" i="1"/>
  <c r="G14" i="1"/>
  <c r="E14" i="1"/>
  <c r="C14" i="1"/>
  <c r="E13" i="1"/>
  <c r="E11" i="1" s="1"/>
  <c r="E10" i="1" s="1"/>
  <c r="E23" i="1" s="1"/>
  <c r="C13" i="1"/>
  <c r="G13" i="1" s="1"/>
  <c r="I12" i="1"/>
  <c r="H12" i="1"/>
  <c r="G12" i="1"/>
  <c r="E12" i="1"/>
  <c r="C12" i="1"/>
  <c r="I11" i="1"/>
  <c r="H11" i="1"/>
  <c r="H10" i="1" s="1"/>
  <c r="H23" i="1" s="1"/>
  <c r="F11" i="1"/>
  <c r="F10" i="1" s="1"/>
  <c r="F23" i="1" s="1"/>
  <c r="D11" i="1"/>
  <c r="D10" i="1" s="1"/>
  <c r="D23" i="1" s="1"/>
  <c r="C11" i="1"/>
  <c r="I10" i="1"/>
  <c r="I23" i="1" s="1"/>
  <c r="A5" i="1"/>
  <c r="G11" i="1" l="1"/>
  <c r="G16" i="1"/>
  <c r="C16" i="1"/>
  <c r="C10" i="1" s="1"/>
  <c r="C23" i="1" s="1"/>
  <c r="G10" i="1" l="1"/>
  <c r="G23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<sst xmlns="http://schemas.openxmlformats.org/spreadsheetml/2006/main" count="42" uniqueCount="39">
  <si>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</si>
  <si>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ENTIDADES PARAESTATALES Y FIDEICOMISOS NO EMPRESARIALES Y NO FINANCIEROS</t>
  </si>
  <si>
    <t>INFORME ANALÍTICO DE LA DEUDA PÚBLICA Y OTROS PASIVOS CONSOLIDADO</t>
  </si>
  <si>
    <t>( Cifras en Pesos )</t>
  </si>
  <si>
    <t>DENOMINACIÓN DE LA DEUDA PÚBLICA Y OTROS PASIVOS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</si>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</sst>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40">
    <xf numFmtId="0" fontId="0" fillId="0" borderId="0" xfId="0"/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164" fontId="10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164" fontId="11" fillId="3" borderId="2" xfId="1" applyNumberFormat="1" applyFont="1" applyFill="1" applyBorder="1" applyAlignment="1" applyProtection="1"/>
    <xf numFmtId="10" fontId="4" fillId="0" borderId="0" xfId="2" applyNumberFormat="1" applyFont="1" applyFill="1" applyBorder="1" applyAlignment="1">
      <alignment horizontal="right" vertical="top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 applyProtection="1"/>
    <xf numFmtId="0" fontId="12" fillId="0" borderId="5" xfId="2" applyFont="1" applyFill="1" applyBorder="1" applyAlignment="1">
      <alignment horizontal="left" vertical="top" wrapText="1"/>
    </xf>
    <xf numFmtId="0" fontId="14" fillId="0" borderId="0" xfId="3" applyFill="1"/>
    <xf numFmtId="0" fontId="14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5" fillId="0" borderId="0" xfId="4" applyNumberFormat="1" applyFont="1" applyFill="1" applyBorder="1" applyAlignment="1" applyProtection="1"/>
    <xf numFmtId="164" fontId="15" fillId="0" borderId="0" xfId="4" applyNumberFormat="1" applyFont="1" applyFill="1" applyBorder="1" applyAlignment="1" applyProtection="1"/>
  </cellXfs>
  <cellStyles count="5">
    <cellStyle name="Normal" xfId="0" builtinId="0"/>
    <cellStyle name="Normal 16 2" xfId="4" xr:uid="{0825B6D6-23AA-4BFA-B398-977F1FCB35B9}"/>
    <cellStyle name="Normal 17" xfId="3" xr:uid="{AF3B2A27-B779-41E5-BF2F-C3A5CE162795}"/>
    <cellStyle name="Normal 18" xfId="1" xr:uid="{B4524777-2ED3-4581-971E-40CB3FE87C83}"/>
    <cellStyle name="Normal 2 2" xfId="2" xr:uid="{5EF4A059-9FD5-47A9-A27B-A20E2D29BD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A4E499F-B941-462F-820A-19963B580E5F}"/>
            </a:ext>
          </a:extLst>
        </xdr:cNvPr>
        <xdr:cNvSpPr txBox="1"/>
      </xdr:nvSpPr>
      <xdr:spPr>
        <a:xfrm>
          <a:off x="11182350" y="590550"/>
          <a:ext cx="552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ARCH.%20VINCULADOS%20(ENTIDADES1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87367117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MARZO DE 2023</v>
          </cell>
        </row>
      </sheetData>
      <sheetData sheetId="5"/>
      <sheetData sheetId="6">
        <row r="4">
          <cell r="A4" t="str">
            <v>DEL 1 DE ENERO AL 31 DE MARZO DE 2023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  <cell r="G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0</v>
          </cell>
        </row>
        <row r="54">
          <cell r="F54">
            <v>12079547918</v>
          </cell>
          <cell r="G54">
            <v>10960498941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2FC6-0AB2-45C9-8DCF-1CC3B4D22252}">
  <sheetPr>
    <tabColor theme="0" tint="-0.14999847407452621"/>
  </sheetPr>
  <dimension ref="A1:L64"/>
  <sheetViews>
    <sheetView showGridLines="0" tabSelected="1" topLeftCell="A25" zoomScaleNormal="100" workbookViewId="0">
      <selection sqref="A1:I42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4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31 DE MARZO DE 2023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SUM(C11+C16)</f>
        <v>0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13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14</v>
      </c>
      <c r="C12" s="23">
        <f>SUM('[1]7 EADyOP'!F13)</f>
        <v>0</v>
      </c>
      <c r="D12" s="23">
        <v>0</v>
      </c>
      <c r="E12" s="23">
        <f>F12-'[1]7 EADyOP'!G13</f>
        <v>0</v>
      </c>
      <c r="F12" s="23">
        <v>0</v>
      </c>
      <c r="G12" s="23">
        <f>SUM(C12+D12-E12+F12)</f>
        <v>0</v>
      </c>
      <c r="H12" s="23">
        <f>'[1]2EA'!D55</f>
        <v>0</v>
      </c>
      <c r="I12" s="23">
        <f>SUM('[1]2EA'!D56:D59)</f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15</v>
      </c>
      <c r="C13" s="23">
        <f>SUM('[1]7 EADyOP'!F15)</f>
        <v>0</v>
      </c>
      <c r="D13" s="23">
        <v>0</v>
      </c>
      <c r="E13" s="23">
        <f>F13-'[1]7 EADyOP'!G15</f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16</v>
      </c>
      <c r="C14" s="23">
        <f>SUM('[1]7 EADyOP'!F17)</f>
        <v>0</v>
      </c>
      <c r="D14" s="23">
        <v>0</v>
      </c>
      <c r="E14" s="23">
        <f>F14-'[1]7 EADyOP'!G17</f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17</v>
      </c>
      <c r="B16" s="21"/>
      <c r="C16" s="18">
        <f>SUM(C17:C19)</f>
        <v>0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14</v>
      </c>
      <c r="C17" s="23">
        <f>SUM('[1]7 EADyOP'!F35)</f>
        <v>0</v>
      </c>
      <c r="D17" s="23">
        <v>0</v>
      </c>
      <c r="E17" s="23">
        <v>0</v>
      </c>
      <c r="F17" s="23">
        <f>-F12</f>
        <v>0</v>
      </c>
      <c r="G17" s="23">
        <f t="shared" ref="G17:G19" si="4"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15</v>
      </c>
      <c r="C18" s="23">
        <f>SUM('[1]7 EADyOP'!F37)</f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16</v>
      </c>
      <c r="C19" s="23">
        <f>SUM('[1]7 EADyOP'!F39)</f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18</v>
      </c>
      <c r="B21" s="21"/>
      <c r="C21" s="18">
        <f>SUM('[1]7 EADyOP'!F54)</f>
        <v>12079547918</v>
      </c>
      <c r="D21" s="25"/>
      <c r="E21" s="25"/>
      <c r="F21" s="26"/>
      <c r="G21" s="18">
        <f>'[1]7 EADyOP'!G54</f>
        <v>10960498941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19</v>
      </c>
      <c r="B23" s="21"/>
      <c r="C23" s="18">
        <f>SUM(C10+C21)</f>
        <v>12079547918</v>
      </c>
      <c r="D23" s="18">
        <f>D10</f>
        <v>0</v>
      </c>
      <c r="E23" s="18">
        <f>E10</f>
        <v>0</v>
      </c>
      <c r="F23" s="18">
        <f t="shared" ref="F23:I23" si="5">SUM(F10+F21)</f>
        <v>0</v>
      </c>
      <c r="G23" s="18">
        <f t="shared" si="5"/>
        <v>10960498941</v>
      </c>
      <c r="H23" s="18">
        <f t="shared" si="5"/>
        <v>0</v>
      </c>
      <c r="I23" s="18">
        <f t="shared" si="5"/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20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21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22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23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24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25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26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10" s="13" customFormat="1" ht="15" customHeight="1" x14ac:dyDescent="0.2">
      <c r="A33" s="20" t="s">
        <v>27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10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10" s="3" customFormat="1" ht="36" x14ac:dyDescent="0.2">
      <c r="A35" s="7" t="s">
        <v>28</v>
      </c>
      <c r="B35" s="8"/>
      <c r="C35" s="8"/>
      <c r="D35" s="27"/>
      <c r="E35" s="9" t="s">
        <v>29</v>
      </c>
      <c r="F35" s="9" t="s">
        <v>30</v>
      </c>
      <c r="G35" s="9" t="s">
        <v>31</v>
      </c>
      <c r="H35" s="9" t="s">
        <v>32</v>
      </c>
      <c r="I35" s="10" t="s">
        <v>33</v>
      </c>
    </row>
    <row r="36" spans="1:10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10" s="3" customFormat="1" ht="15" customHeight="1" x14ac:dyDescent="0.2">
      <c r="A37" s="16" t="s">
        <v>34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10" s="3" customFormat="1" ht="15" customHeight="1" x14ac:dyDescent="0.2">
      <c r="A38" s="20" t="s">
        <v>35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10" s="3" customFormat="1" ht="15" customHeight="1" x14ac:dyDescent="0.2">
      <c r="A39" s="20" t="s">
        <v>36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10" s="3" customFormat="1" ht="15" customHeight="1" x14ac:dyDescent="0.2">
      <c r="A40" s="20" t="s">
        <v>37</v>
      </c>
      <c r="B40" s="21"/>
      <c r="C40" s="12"/>
      <c r="D40" s="12"/>
      <c r="E40" s="23">
        <v>0</v>
      </c>
      <c r="F40" s="23"/>
      <c r="G40" s="23"/>
      <c r="H40" s="23">
        <v>0</v>
      </c>
      <c r="I40" s="28"/>
    </row>
    <row r="41" spans="1:10" s="3" customFormat="1" ht="3.75" customHeight="1" x14ac:dyDescent="0.2">
      <c r="A41" s="29"/>
      <c r="B41" s="30"/>
      <c r="C41" s="31"/>
      <c r="D41" s="31"/>
      <c r="E41" s="31"/>
      <c r="F41" s="31"/>
      <c r="G41" s="31"/>
      <c r="H41" s="32"/>
      <c r="I41" s="32"/>
    </row>
    <row r="42" spans="1:10" s="3" customFormat="1" ht="15" customHeight="1" x14ac:dyDescent="0.2">
      <c r="A42" s="33" t="s">
        <v>38</v>
      </c>
      <c r="B42" s="33"/>
      <c r="C42" s="14"/>
      <c r="D42" s="14"/>
      <c r="E42" s="14"/>
      <c r="F42" s="14"/>
      <c r="G42" s="14"/>
      <c r="H42" s="12"/>
      <c r="I42" s="12"/>
    </row>
    <row r="43" spans="1:10" s="35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  <c r="J43" s="34"/>
    </row>
    <row r="58" spans="1:9" x14ac:dyDescent="0.25">
      <c r="A58" s="2"/>
      <c r="B58" s="2"/>
      <c r="C58" s="11"/>
      <c r="D58" s="11"/>
      <c r="F58" s="36"/>
      <c r="G58" s="36"/>
      <c r="H58" s="36"/>
      <c r="I58" s="36"/>
    </row>
    <row r="59" spans="1:9" x14ac:dyDescent="0.25">
      <c r="A59" s="37"/>
      <c r="B59" s="37"/>
      <c r="C59" s="37"/>
      <c r="D59" s="11"/>
      <c r="E59" s="11"/>
      <c r="F59" s="36"/>
      <c r="G59" s="36"/>
      <c r="H59" s="36"/>
      <c r="I59" s="36"/>
    </row>
    <row r="64" spans="1:9" ht="16.5" x14ac:dyDescent="0.25">
      <c r="A64" s="38"/>
      <c r="B64" s="38"/>
      <c r="C64" s="39"/>
      <c r="D64" s="39"/>
      <c r="E64" s="39"/>
      <c r="F64" s="39"/>
      <c r="G64" s="39"/>
      <c r="H64" s="39"/>
      <c r="I64" s="39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2023-05-29T20:29:19Z</dcterms:created>
  <dcterms:modified xsi:type="dcterms:W3CDTF">2023-05-29T20:29:19Z</dcterms:modified>
</cp:coreProperties>
</file>