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8902E54-7EAD-43C8-8F40-A1573C3941D3}" xr6:coauthVersionLast="47" xr6:coauthVersionMax="47" xr10:uidLastSave="{00000000-0000-0000-0000-000000000000}"/>
  <bookViews>
    <workbookView xWindow="-120" yWindow="-120" windowWidth="20730" windowHeight="11160" xr2:uid="{137E6734-4C28-432D-A4F7-22E1A91CB87B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H43" i="1"/>
  <c r="G43" i="1"/>
  <c r="F43" i="1"/>
  <c r="E43" i="1"/>
  <c r="D43" i="1"/>
  <c r="C43" i="1"/>
  <c r="H41" i="1"/>
  <c r="E41" i="1"/>
  <c r="E40" i="1"/>
  <c r="H40" i="1" s="1"/>
  <c r="E39" i="1"/>
  <c r="H39" i="1" s="1"/>
  <c r="H38" i="1"/>
  <c r="E37" i="1"/>
  <c r="H37" i="1" s="1"/>
  <c r="H36" i="1"/>
  <c r="H35" i="1"/>
  <c r="E34" i="1"/>
  <c r="H34" i="1" s="1"/>
  <c r="E33" i="1"/>
  <c r="H33" i="1" s="1"/>
  <c r="G32" i="1"/>
  <c r="F32" i="1"/>
  <c r="E32" i="1"/>
  <c r="H32" i="1" s="1"/>
  <c r="D32" i="1"/>
  <c r="C32" i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G23" i="1"/>
  <c r="F23" i="1"/>
  <c r="F11" i="1" s="1"/>
  <c r="D23" i="1"/>
  <c r="C23" i="1"/>
  <c r="E21" i="1"/>
  <c r="H21" i="1" s="1"/>
  <c r="E20" i="1"/>
  <c r="H20" i="1" s="1"/>
  <c r="H19" i="1"/>
  <c r="E18" i="1"/>
  <c r="H18" i="1" s="1"/>
  <c r="H17" i="1"/>
  <c r="E17" i="1"/>
  <c r="E16" i="1"/>
  <c r="H16" i="1" s="1"/>
  <c r="E15" i="1"/>
  <c r="H15" i="1" s="1"/>
  <c r="H14" i="1"/>
  <c r="E14" i="1"/>
  <c r="G13" i="1"/>
  <c r="G11" i="1" s="1"/>
  <c r="F13" i="1"/>
  <c r="D13" i="1"/>
  <c r="C13" i="1"/>
  <c r="E13" i="1" s="1"/>
  <c r="H13" i="1" s="1"/>
  <c r="D11" i="1"/>
  <c r="C11" i="1"/>
  <c r="E11" i="1" s="1"/>
  <c r="H11" i="1" s="1"/>
  <c r="H23" i="1" l="1"/>
  <c r="E23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<sst xmlns="http://schemas.openxmlformats.org/spreadsheetml/2006/main" count="51" uniqueCount="51">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</sst>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EBA91915-F7FF-4108-9717-FB1B625DB0E0}"/>
    <cellStyle name="Normal" xfId="0" builtinId="0"/>
    <cellStyle name="Normal 12 3 2" xfId="2" xr:uid="{012E5497-14CF-47FB-99C8-020FB4E6FDCA}"/>
    <cellStyle name="Normal 3_1. Ingreso Público" xfId="1" xr:uid="{227EC695-FE89-4A0A-9C81-3279A3652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6812-76C1-495A-AE90-3FC3FDB9A3F1}">
  <dimension ref="A1:I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23814731328</v>
      </c>
      <c r="D11" s="19">
        <f>SUM(D13+D23+D32)+D43</f>
        <v>4178470769</v>
      </c>
      <c r="E11" s="19">
        <f>SUM(C11:D11)</f>
        <v>27993202097</v>
      </c>
      <c r="F11" s="19">
        <f>SUM(F13+F23+F32)+F43</f>
        <v>2152036105</v>
      </c>
      <c r="G11" s="19">
        <f>SUM(G13+G23+G32)+G43</f>
        <v>1654825260</v>
      </c>
      <c r="H11" s="19">
        <f>SUM(E11-F11)</f>
        <v>25841165992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972248327</v>
      </c>
      <c r="D13" s="24">
        <f>SUM(D14:D21)</f>
        <v>106308093</v>
      </c>
      <c r="E13" s="24">
        <f t="shared" ref="E13:E21" si="0">SUM(C13:D13)</f>
        <v>1078556420</v>
      </c>
      <c r="F13" s="24">
        <f>SUM(F14:F21)</f>
        <v>198153580</v>
      </c>
      <c r="G13" s="24">
        <f>SUM(G14:G21)</f>
        <v>188135602</v>
      </c>
      <c r="H13" s="24">
        <f t="shared" ref="H13:H21" si="1">SUM(E13-F13)</f>
        <v>880402840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16547165</v>
      </c>
      <c r="D15" s="27">
        <v>145527</v>
      </c>
      <c r="E15" s="27">
        <f t="shared" si="0"/>
        <v>16692692</v>
      </c>
      <c r="F15" s="27">
        <v>3800744</v>
      </c>
      <c r="G15" s="27">
        <v>3739350</v>
      </c>
      <c r="H15" s="27">
        <f t="shared" si="1"/>
        <v>12891948</v>
      </c>
    </row>
    <row r="16" spans="1:9" s="20" customFormat="1" ht="13.5" customHeight="1" x14ac:dyDescent="0.25">
      <c r="A16" s="28"/>
      <c r="B16" s="26" t="s">
        <v>20</v>
      </c>
      <c r="C16" s="27">
        <v>31136893</v>
      </c>
      <c r="D16" s="27">
        <v>443550</v>
      </c>
      <c r="E16" s="27">
        <f t="shared" si="0"/>
        <v>31580443</v>
      </c>
      <c r="F16" s="27">
        <v>6440277</v>
      </c>
      <c r="G16" s="27">
        <v>5770940</v>
      </c>
      <c r="H16" s="27">
        <f>SUM(E16-F16)</f>
        <v>25140166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>SUM(C17:D17)</f>
        <v>0</v>
      </c>
      <c r="F17" s="27">
        <v>0</v>
      </c>
      <c r="G17" s="27">
        <v>0</v>
      </c>
      <c r="H17" s="27">
        <f>SUM(E17-F17)</f>
        <v>0</v>
      </c>
    </row>
    <row r="18" spans="1:8" s="20" customFormat="1" ht="13.5" customHeight="1" x14ac:dyDescent="0.25">
      <c r="A18" s="25"/>
      <c r="B18" s="26" t="s">
        <v>22</v>
      </c>
      <c r="C18" s="27">
        <v>62497720</v>
      </c>
      <c r="D18" s="27">
        <v>44695361</v>
      </c>
      <c r="E18" s="27">
        <f t="shared" si="0"/>
        <v>107193081</v>
      </c>
      <c r="F18" s="27">
        <v>12739379</v>
      </c>
      <c r="G18" s="27">
        <v>12650528</v>
      </c>
      <c r="H18" s="27">
        <f t="shared" si="1"/>
        <v>94453702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805175977</v>
      </c>
      <c r="D20" s="27">
        <v>56769356</v>
      </c>
      <c r="E20" s="27">
        <f t="shared" si="0"/>
        <v>861945333</v>
      </c>
      <c r="F20" s="27">
        <v>161225735</v>
      </c>
      <c r="G20" s="27">
        <v>152867940</v>
      </c>
      <c r="H20" s="27">
        <f t="shared" si="1"/>
        <v>700719598</v>
      </c>
    </row>
    <row r="21" spans="1:8" s="20" customFormat="1" ht="13.5" customHeight="1" x14ac:dyDescent="0.25">
      <c r="A21" s="25"/>
      <c r="B21" s="26" t="s">
        <v>25</v>
      </c>
      <c r="C21" s="27">
        <v>56890572</v>
      </c>
      <c r="D21" s="27">
        <v>4254299</v>
      </c>
      <c r="E21" s="27">
        <f t="shared" si="0"/>
        <v>61144871</v>
      </c>
      <c r="F21" s="27">
        <v>13947445</v>
      </c>
      <c r="G21" s="27">
        <v>13106844</v>
      </c>
      <c r="H21" s="27">
        <f t="shared" si="1"/>
        <v>47197426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 t="s">
        <v>26</v>
      </c>
      <c r="G22" s="30"/>
      <c r="H22" s="30"/>
    </row>
    <row r="23" spans="1:8" s="20" customFormat="1" ht="18" customHeight="1" x14ac:dyDescent="0.25">
      <c r="A23" s="23" t="s">
        <v>27</v>
      </c>
      <c r="B23" s="23"/>
      <c r="C23" s="24">
        <f>SUM(C24:C30)</f>
        <v>21357040630</v>
      </c>
      <c r="D23" s="24">
        <f t="shared" ref="D23:H23" si="2">SUM(D24:D30)</f>
        <v>3002635373</v>
      </c>
      <c r="E23" s="24">
        <f t="shared" si="2"/>
        <v>24359676003</v>
      </c>
      <c r="F23" s="24">
        <f t="shared" si="2"/>
        <v>1634359073</v>
      </c>
      <c r="G23" s="24">
        <f t="shared" si="2"/>
        <v>1162693023</v>
      </c>
      <c r="H23" s="24">
        <f t="shared" si="2"/>
        <v>22725316930</v>
      </c>
    </row>
    <row r="24" spans="1:8" s="20" customFormat="1" ht="13.5" customHeight="1" x14ac:dyDescent="0.25">
      <c r="A24" s="31"/>
      <c r="B24" s="26" t="s">
        <v>28</v>
      </c>
      <c r="C24" s="27">
        <v>491062902</v>
      </c>
      <c r="D24" s="27">
        <v>-37881602</v>
      </c>
      <c r="E24" s="27">
        <f t="shared" ref="E24:E30" si="3">SUM(C24:D24)</f>
        <v>453181300</v>
      </c>
      <c r="F24" s="27">
        <v>4613858</v>
      </c>
      <c r="G24" s="27">
        <v>4128086</v>
      </c>
      <c r="H24" s="27">
        <f t="shared" ref="H24:H30" si="4">SUM(E24-F24)</f>
        <v>448567442</v>
      </c>
    </row>
    <row r="25" spans="1:8" s="20" customFormat="1" ht="13.5" customHeight="1" x14ac:dyDescent="0.25">
      <c r="A25" s="31"/>
      <c r="B25" s="26" t="s">
        <v>29</v>
      </c>
      <c r="C25" s="27">
        <v>288046573</v>
      </c>
      <c r="D25" s="27">
        <v>39409599</v>
      </c>
      <c r="E25" s="27">
        <f t="shared" si="3"/>
        <v>327456172</v>
      </c>
      <c r="F25" s="27">
        <v>10184641</v>
      </c>
      <c r="G25" s="27">
        <v>9986580</v>
      </c>
      <c r="H25" s="27">
        <f t="shared" si="4"/>
        <v>317271531</v>
      </c>
    </row>
    <row r="26" spans="1:8" s="20" customFormat="1" ht="13.5" customHeight="1" x14ac:dyDescent="0.25">
      <c r="A26" s="31"/>
      <c r="B26" s="26" t="s">
        <v>30</v>
      </c>
      <c r="C26" s="27">
        <v>11900163924</v>
      </c>
      <c r="D26" s="27">
        <v>2608197013</v>
      </c>
      <c r="E26" s="27">
        <f t="shared" si="3"/>
        <v>14508360937</v>
      </c>
      <c r="F26" s="27">
        <v>220994193</v>
      </c>
      <c r="G26" s="27">
        <v>220994193</v>
      </c>
      <c r="H26" s="27">
        <f t="shared" si="4"/>
        <v>14287366744</v>
      </c>
    </row>
    <row r="27" spans="1:8" s="20" customFormat="1" ht="13.5" customHeight="1" x14ac:dyDescent="0.25">
      <c r="A27" s="25"/>
      <c r="B27" s="26" t="s">
        <v>31</v>
      </c>
      <c r="C27" s="27">
        <v>256684176</v>
      </c>
      <c r="D27" s="27">
        <v>35414218</v>
      </c>
      <c r="E27" s="27">
        <f t="shared" si="3"/>
        <v>292098394</v>
      </c>
      <c r="F27" s="27">
        <v>53629525</v>
      </c>
      <c r="G27" s="27">
        <v>43186539</v>
      </c>
      <c r="H27" s="27">
        <f t="shared" si="4"/>
        <v>238468869</v>
      </c>
    </row>
    <row r="28" spans="1:8" s="20" customFormat="1" ht="13.5" customHeight="1" x14ac:dyDescent="0.25">
      <c r="A28" s="25"/>
      <c r="B28" s="26" t="s">
        <v>32</v>
      </c>
      <c r="C28" s="27">
        <v>7091619208</v>
      </c>
      <c r="D28" s="27">
        <v>336170161</v>
      </c>
      <c r="E28" s="27">
        <f t="shared" si="3"/>
        <v>7427789369</v>
      </c>
      <c r="F28" s="27">
        <v>1161920078</v>
      </c>
      <c r="G28" s="27">
        <v>702980864</v>
      </c>
      <c r="H28" s="27">
        <f t="shared" si="4"/>
        <v>6265869291</v>
      </c>
    </row>
    <row r="29" spans="1:8" s="20" customFormat="1" ht="13.5" customHeight="1" x14ac:dyDescent="0.25">
      <c r="A29" s="25"/>
      <c r="B29" s="26" t="s">
        <v>33</v>
      </c>
      <c r="C29" s="27">
        <v>1329463847</v>
      </c>
      <c r="D29" s="27">
        <v>21325984</v>
      </c>
      <c r="E29" s="27">
        <f t="shared" si="3"/>
        <v>1350789831</v>
      </c>
      <c r="F29" s="27">
        <v>183016778</v>
      </c>
      <c r="G29" s="27">
        <v>181416761</v>
      </c>
      <c r="H29" s="27">
        <f t="shared" si="4"/>
        <v>1167773053</v>
      </c>
    </row>
    <row r="30" spans="1:8" s="20" customFormat="1" ht="13.5" customHeight="1" x14ac:dyDescent="0.25">
      <c r="A30" s="25"/>
      <c r="B30" s="26" t="s">
        <v>34</v>
      </c>
      <c r="C30" s="27">
        <v>0</v>
      </c>
      <c r="D30" s="27">
        <v>0</v>
      </c>
      <c r="E30" s="27">
        <f t="shared" si="3"/>
        <v>0</v>
      </c>
      <c r="F30" s="27">
        <v>0</v>
      </c>
      <c r="G30" s="27">
        <v>0</v>
      </c>
      <c r="H30" s="27">
        <f t="shared" si="4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35</v>
      </c>
      <c r="B32" s="23"/>
      <c r="C32" s="24">
        <f>SUM(C33:C41)</f>
        <v>1485442371</v>
      </c>
      <c r="D32" s="24">
        <f>SUM(D33:D41)</f>
        <v>1069527303</v>
      </c>
      <c r="E32" s="24">
        <f>SUM(C32:D32)</f>
        <v>2554969674</v>
      </c>
      <c r="F32" s="24">
        <f>SUM(F33:F41)</f>
        <v>319523452</v>
      </c>
      <c r="G32" s="24">
        <f>SUM(G33:G41)</f>
        <v>303996635</v>
      </c>
      <c r="H32" s="24">
        <f>SUM(E32-F32)</f>
        <v>2235446222</v>
      </c>
    </row>
    <row r="33" spans="1:8" s="20" customFormat="1" ht="26.25" customHeight="1" x14ac:dyDescent="0.25">
      <c r="A33" s="25"/>
      <c r="B33" s="26" t="s">
        <v>36</v>
      </c>
      <c r="C33" s="27">
        <v>248127608</v>
      </c>
      <c r="D33" s="27">
        <v>2630905</v>
      </c>
      <c r="E33" s="27">
        <f t="shared" ref="E33:E40" si="5">SUM(C33:D33)</f>
        <v>250758513</v>
      </c>
      <c r="F33" s="27">
        <v>47445900</v>
      </c>
      <c r="G33" s="27">
        <v>35410289</v>
      </c>
      <c r="H33" s="27">
        <f t="shared" ref="H33:H40" si="6">SUM(E33-F33)</f>
        <v>203312613</v>
      </c>
    </row>
    <row r="34" spans="1:8" s="20" customFormat="1" ht="13.5" customHeight="1" x14ac:dyDescent="0.25">
      <c r="A34" s="25"/>
      <c r="B34" s="26" t="s">
        <v>37</v>
      </c>
      <c r="C34" s="27">
        <v>22376723</v>
      </c>
      <c r="D34" s="27">
        <v>237512</v>
      </c>
      <c r="E34" s="27">
        <f t="shared" si="5"/>
        <v>22614235</v>
      </c>
      <c r="F34" s="27">
        <v>4344978</v>
      </c>
      <c r="G34" s="27">
        <v>4078945</v>
      </c>
      <c r="H34" s="27">
        <f t="shared" si="6"/>
        <v>18269257</v>
      </c>
    </row>
    <row r="35" spans="1:8" s="20" customFormat="1" ht="13.5" customHeight="1" x14ac:dyDescent="0.25">
      <c r="A35" s="25"/>
      <c r="B35" s="26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</row>
    <row r="36" spans="1:8" s="20" customFormat="1" ht="13.5" customHeight="1" x14ac:dyDescent="0.25">
      <c r="A36" s="25"/>
      <c r="B36" s="26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40</v>
      </c>
      <c r="C37" s="27">
        <v>1150618472</v>
      </c>
      <c r="D37" s="27">
        <v>1050412050</v>
      </c>
      <c r="E37" s="27">
        <f>SUM(C37:D37)</f>
        <v>2201030522</v>
      </c>
      <c r="F37" s="27">
        <v>250409422</v>
      </c>
      <c r="G37" s="27">
        <v>248691665</v>
      </c>
      <c r="H37" s="27">
        <f>SUM(E37-F37)</f>
        <v>1950621100</v>
      </c>
    </row>
    <row r="38" spans="1:8" s="20" customFormat="1" ht="13.5" customHeight="1" x14ac:dyDescent="0.25">
      <c r="A38" s="25"/>
      <c r="B38" s="26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SUM(E38-F38)</f>
        <v>0</v>
      </c>
    </row>
    <row r="39" spans="1:8" s="20" customFormat="1" ht="13.5" customHeight="1" x14ac:dyDescent="0.25">
      <c r="A39" s="25"/>
      <c r="B39" s="26" t="s">
        <v>42</v>
      </c>
      <c r="C39" s="27">
        <v>17739334</v>
      </c>
      <c r="D39" s="27">
        <v>356960</v>
      </c>
      <c r="E39" s="27">
        <f t="shared" si="5"/>
        <v>18096294</v>
      </c>
      <c r="F39" s="27">
        <v>3300831</v>
      </c>
      <c r="G39" s="27">
        <v>2836012</v>
      </c>
      <c r="H39" s="27">
        <f t="shared" si="6"/>
        <v>14795463</v>
      </c>
    </row>
    <row r="40" spans="1:8" s="20" customFormat="1" ht="13.5" customHeight="1" x14ac:dyDescent="0.25">
      <c r="A40" s="25"/>
      <c r="B40" s="26" t="s">
        <v>43</v>
      </c>
      <c r="C40" s="27">
        <v>46580234</v>
      </c>
      <c r="D40" s="27">
        <v>15889876</v>
      </c>
      <c r="E40" s="27">
        <f t="shared" si="5"/>
        <v>62470110</v>
      </c>
      <c r="F40" s="27">
        <v>14022321</v>
      </c>
      <c r="G40" s="27">
        <v>12979724</v>
      </c>
      <c r="H40" s="27">
        <f t="shared" si="6"/>
        <v>48447789</v>
      </c>
    </row>
    <row r="41" spans="1:8" s="20" customFormat="1" ht="13.5" customHeight="1" x14ac:dyDescent="0.25">
      <c r="A41" s="25"/>
      <c r="B41" s="26" t="s">
        <v>44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45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46</v>
      </c>
      <c r="C44" s="27">
        <v>0</v>
      </c>
      <c r="D44" s="27">
        <v>0</v>
      </c>
      <c r="E44" s="27">
        <f t="shared" ref="E44:E47" si="7">SUM(C44:D44)</f>
        <v>0</v>
      </c>
      <c r="F44" s="27">
        <v>0</v>
      </c>
      <c r="G44" s="27">
        <v>0</v>
      </c>
      <c r="H44" s="27">
        <f t="shared" ref="H44:H47" si="8">SUM(E44-F44)</f>
        <v>0</v>
      </c>
    </row>
    <row r="45" spans="1:8" s="20" customFormat="1" ht="26.25" customHeight="1" x14ac:dyDescent="0.25">
      <c r="A45" s="25"/>
      <c r="B45" s="26" t="s">
        <v>47</v>
      </c>
      <c r="C45" s="27">
        <v>0</v>
      </c>
      <c r="D45" s="27">
        <v>0</v>
      </c>
      <c r="E45" s="27">
        <f t="shared" si="7"/>
        <v>0</v>
      </c>
      <c r="F45" s="27">
        <v>0</v>
      </c>
      <c r="G45" s="27">
        <v>0</v>
      </c>
      <c r="H45" s="27">
        <f t="shared" si="8"/>
        <v>0</v>
      </c>
    </row>
    <row r="46" spans="1:8" s="20" customFormat="1" ht="13.5" customHeight="1" x14ac:dyDescent="0.25">
      <c r="A46" s="25"/>
      <c r="B46" s="26" t="s">
        <v>48</v>
      </c>
      <c r="C46" s="27">
        <v>0</v>
      </c>
      <c r="D46" s="27">
        <v>0</v>
      </c>
      <c r="E46" s="27">
        <f t="shared" si="7"/>
        <v>0</v>
      </c>
      <c r="F46" s="27">
        <v>0</v>
      </c>
      <c r="G46" s="27">
        <v>0</v>
      </c>
      <c r="H46" s="27">
        <f t="shared" si="8"/>
        <v>0</v>
      </c>
    </row>
    <row r="47" spans="1:8" s="20" customFormat="1" ht="13.5" customHeight="1" x14ac:dyDescent="0.25">
      <c r="A47" s="34"/>
      <c r="B47" s="35" t="s">
        <v>49</v>
      </c>
      <c r="C47" s="36">
        <v>0</v>
      </c>
      <c r="D47" s="36">
        <v>0</v>
      </c>
      <c r="E47" s="36">
        <f t="shared" si="7"/>
        <v>0</v>
      </c>
      <c r="F47" s="36">
        <v>0</v>
      </c>
      <c r="G47" s="36">
        <v>0</v>
      </c>
      <c r="H47" s="36">
        <f t="shared" si="8"/>
        <v>0</v>
      </c>
    </row>
    <row r="48" spans="1:8" s="20" customFormat="1" ht="12.75" x14ac:dyDescent="0.25">
      <c r="A48" s="37" t="s">
        <v>50</v>
      </c>
      <c r="B48" s="37"/>
      <c r="C48" s="37"/>
      <c r="D48" s="37"/>
      <c r="E48" s="37"/>
      <c r="F48" s="37"/>
      <c r="G48" s="37"/>
      <c r="H48" s="37"/>
    </row>
    <row r="49" spans="2:8" x14ac:dyDescent="0.25">
      <c r="C49" s="38"/>
      <c r="D49" s="38"/>
      <c r="E49" s="38"/>
      <c r="F49" s="38"/>
      <c r="G49" s="38"/>
      <c r="H49" s="38"/>
    </row>
    <row r="50" spans="2:8" x14ac:dyDescent="0.25">
      <c r="B50" s="39"/>
      <c r="D50" s="40"/>
      <c r="E50" s="40"/>
      <c r="F50" s="40"/>
      <c r="G50" s="40"/>
      <c r="H50" s="40"/>
    </row>
    <row r="51" spans="2:8" x14ac:dyDescent="0.25">
      <c r="D51" s="40"/>
      <c r="E51" s="40"/>
      <c r="F51" s="40"/>
      <c r="G51" s="40"/>
      <c r="H51" s="40"/>
    </row>
    <row r="52" spans="2:8" x14ac:dyDescent="0.25">
      <c r="D52" s="40"/>
      <c r="E52" s="40"/>
      <c r="F52" s="40"/>
      <c r="G52" s="40"/>
      <c r="H52" s="40"/>
    </row>
    <row r="53" spans="2:8" x14ac:dyDescent="0.25">
      <c r="D53" s="40"/>
      <c r="E53" s="40"/>
      <c r="F53" s="40"/>
      <c r="G53" s="40"/>
      <c r="H53" s="40"/>
    </row>
    <row r="54" spans="2:8" x14ac:dyDescent="0.25">
      <c r="E54" s="40"/>
      <c r="F54" s="40"/>
      <c r="G54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2023-05-19T16:35:05Z</dcterms:created>
  <dcterms:modified xsi:type="dcterms:W3CDTF">2023-05-19T16:35:05Z</dcterms:modified>
</cp:coreProperties>
</file>