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9C31B86-DE3F-47B7-9312-3311B2048CCF}" xr6:coauthVersionLast="47" xr6:coauthVersionMax="47" xr10:uidLastSave="{00000000-0000-0000-0000-000000000000}"/>
  <bookViews>
    <workbookView xWindow="-120" yWindow="-120" windowWidth="20730" windowHeight="11160" xr2:uid="{7734EE62-E868-4EE3-A17A-C0A5847954F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<sst xmlns="http://schemas.openxmlformats.org/spreadsheetml/2006/main" count="57" uniqueCount="57">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</sst>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164" fontId="8" fillId="0" borderId="0" xfId="2" applyNumberForma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1" applyNumberFormat="1" applyFont="1" applyAlignment="1">
      <alignment horizontal="right"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0" fontId="3" fillId="0" borderId="0" xfId="2" applyFont="1" applyAlignment="1">
      <alignment vertical="top" wrapText="1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D5381E3E-232A-46C7-AB3B-389F7221105C}"/>
    <cellStyle name="Normal 7" xfId="2" xr:uid="{0E155515-3480-42D1-BBBE-2B112A2A9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0574-9316-4551-93A5-F46BF1FF5C52}">
  <dimension ref="A1:H54"/>
  <sheetViews>
    <sheetView showGridLines="0" tabSelected="1" topLeftCell="A43" workbookViewId="0">
      <selection sqref="A1:G52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SUM(B13:B51)</f>
        <v>23814731328</v>
      </c>
      <c r="C11" s="15">
        <f>SUM(C13:C51)</f>
        <v>4178470769</v>
      </c>
      <c r="D11" s="15">
        <f>SUM(B11+C11)</f>
        <v>27993202097</v>
      </c>
      <c r="E11" s="15">
        <f>SUM(E13:E51)</f>
        <v>2152036105</v>
      </c>
      <c r="F11" s="15">
        <f>SUM(F13:F51)</f>
        <v>1654825260</v>
      </c>
      <c r="G11" s="15">
        <f>SUM(D11-E11)</f>
        <v>25841165992</v>
      </c>
    </row>
    <row r="12" spans="1:7" s="2" customFormat="1" ht="12.75" x14ac:dyDescent="0.2">
      <c r="A12" s="16"/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555071886</v>
      </c>
      <c r="C13" s="19">
        <v>21355039</v>
      </c>
      <c r="D13" s="19">
        <f t="shared" ref="D13:D51" si="0">SUM(B13+C13)</f>
        <v>576426925</v>
      </c>
      <c r="E13" s="19">
        <v>93577406</v>
      </c>
      <c r="F13" s="19">
        <v>93577023</v>
      </c>
      <c r="G13" s="19">
        <f t="shared" ref="G13:G51" si="1">SUM(D13-E13)</f>
        <v>482849519</v>
      </c>
    </row>
    <row r="14" spans="1:7" s="2" customFormat="1" ht="12.75" x14ac:dyDescent="0.2">
      <c r="A14" s="18" t="s">
        <v>18</v>
      </c>
      <c r="B14" s="19">
        <v>118113192</v>
      </c>
      <c r="C14" s="19">
        <v>0</v>
      </c>
      <c r="D14" s="19">
        <f t="shared" si="0"/>
        <v>118113192</v>
      </c>
      <c r="E14" s="19">
        <v>26863438</v>
      </c>
      <c r="F14" s="19">
        <v>0</v>
      </c>
      <c r="G14" s="19">
        <f t="shared" si="1"/>
        <v>91249754</v>
      </c>
    </row>
    <row r="15" spans="1:7" s="2" customFormat="1" ht="12.75" x14ac:dyDescent="0.2">
      <c r="A15" s="18" t="s">
        <v>19</v>
      </c>
      <c r="B15" s="19">
        <v>77728356</v>
      </c>
      <c r="C15" s="19">
        <v>332629</v>
      </c>
      <c r="D15" s="19">
        <f t="shared" si="0"/>
        <v>78060985</v>
      </c>
      <c r="E15" s="19">
        <v>13752666</v>
      </c>
      <c r="F15" s="19">
        <v>8633099</v>
      </c>
      <c r="G15" s="19">
        <f t="shared" si="1"/>
        <v>64308319</v>
      </c>
    </row>
    <row r="16" spans="1:7" s="2" customFormat="1" ht="12.75" x14ac:dyDescent="0.2">
      <c r="A16" s="18" t="s">
        <v>20</v>
      </c>
      <c r="B16" s="19">
        <v>82455607</v>
      </c>
      <c r="C16" s="19">
        <v>0</v>
      </c>
      <c r="D16" s="19">
        <f t="shared" si="0"/>
        <v>82455607</v>
      </c>
      <c r="E16" s="19">
        <v>15228226</v>
      </c>
      <c r="F16" s="19">
        <v>14720759</v>
      </c>
      <c r="G16" s="19">
        <f t="shared" si="1"/>
        <v>67227381</v>
      </c>
    </row>
    <row r="17" spans="1:8" s="2" customFormat="1" ht="25.5" x14ac:dyDescent="0.2">
      <c r="A17" s="20" t="s">
        <v>21</v>
      </c>
      <c r="B17" s="19">
        <v>1114355429</v>
      </c>
      <c r="C17" s="19">
        <v>172455648</v>
      </c>
      <c r="D17" s="19">
        <f t="shared" si="0"/>
        <v>1286811077</v>
      </c>
      <c r="E17" s="19">
        <v>231538547</v>
      </c>
      <c r="F17" s="19">
        <v>82440157</v>
      </c>
      <c r="G17" s="19">
        <f t="shared" si="1"/>
        <v>1055272530</v>
      </c>
    </row>
    <row r="18" spans="1:8" s="2" customFormat="1" ht="12.75" x14ac:dyDescent="0.2">
      <c r="A18" s="18" t="s">
        <v>22</v>
      </c>
      <c r="B18" s="19">
        <v>3275435353</v>
      </c>
      <c r="C18" s="19">
        <v>0</v>
      </c>
      <c r="D18" s="19">
        <f t="shared" si="0"/>
        <v>3275435353</v>
      </c>
      <c r="E18" s="19">
        <v>596917280</v>
      </c>
      <c r="F18" s="19">
        <v>331051554</v>
      </c>
      <c r="G18" s="19">
        <f t="shared" si="1"/>
        <v>2678518073</v>
      </c>
    </row>
    <row r="19" spans="1:8" s="2" customFormat="1" ht="12.75" x14ac:dyDescent="0.2">
      <c r="A19" s="18" t="s">
        <v>23</v>
      </c>
      <c r="B19" s="19">
        <v>66849770</v>
      </c>
      <c r="C19" s="19">
        <v>0</v>
      </c>
      <c r="D19" s="19">
        <f t="shared" si="0"/>
        <v>66849770</v>
      </c>
      <c r="E19" s="19">
        <v>8592720</v>
      </c>
      <c r="F19" s="19">
        <v>8314297</v>
      </c>
      <c r="G19" s="19">
        <f t="shared" si="1"/>
        <v>58257050</v>
      </c>
    </row>
    <row r="20" spans="1:8" s="2" customFormat="1" ht="12.75" x14ac:dyDescent="0.2">
      <c r="A20" s="18" t="s">
        <v>24</v>
      </c>
      <c r="B20" s="19">
        <v>24823854</v>
      </c>
      <c r="C20" s="19">
        <v>-2112154</v>
      </c>
      <c r="D20" s="19">
        <f t="shared" si="0"/>
        <v>22711700</v>
      </c>
      <c r="E20" s="19">
        <v>4476866</v>
      </c>
      <c r="F20" s="19">
        <v>2806230</v>
      </c>
      <c r="G20" s="19">
        <f t="shared" si="1"/>
        <v>18234834</v>
      </c>
    </row>
    <row r="21" spans="1:8" s="2" customFormat="1" ht="25.5" x14ac:dyDescent="0.2">
      <c r="A21" s="20" t="s">
        <v>25</v>
      </c>
      <c r="B21" s="19">
        <v>211831610</v>
      </c>
      <c r="C21" s="19">
        <v>0</v>
      </c>
      <c r="D21" s="19">
        <f t="shared" si="0"/>
        <v>211831610</v>
      </c>
      <c r="E21" s="19">
        <v>38806288</v>
      </c>
      <c r="F21" s="19">
        <v>27471120</v>
      </c>
      <c r="G21" s="19">
        <f t="shared" si="1"/>
        <v>173025322</v>
      </c>
    </row>
    <row r="22" spans="1:8" s="2" customFormat="1" ht="25.5" x14ac:dyDescent="0.2">
      <c r="A22" s="20" t="s">
        <v>26</v>
      </c>
      <c r="B22" s="19">
        <v>1327307591</v>
      </c>
      <c r="C22" s="19">
        <v>21308580</v>
      </c>
      <c r="D22" s="19">
        <f t="shared" si="0"/>
        <v>1348616171</v>
      </c>
      <c r="E22" s="19">
        <v>182589673</v>
      </c>
      <c r="F22" s="19">
        <v>180989656</v>
      </c>
      <c r="G22" s="19">
        <f t="shared" si="1"/>
        <v>1166026498</v>
      </c>
      <c r="H22" s="21"/>
    </row>
    <row r="23" spans="1:8" s="2" customFormat="1" ht="13.5" customHeight="1" x14ac:dyDescent="0.2">
      <c r="A23" s="18" t="s">
        <v>27</v>
      </c>
      <c r="B23" s="19">
        <v>143331829</v>
      </c>
      <c r="C23" s="19">
        <v>17222914</v>
      </c>
      <c r="D23" s="19">
        <f t="shared" si="0"/>
        <v>160554743</v>
      </c>
      <c r="E23" s="19">
        <v>16026005</v>
      </c>
      <c r="F23" s="19">
        <v>10767991</v>
      </c>
      <c r="G23" s="19">
        <f t="shared" si="1"/>
        <v>144528738</v>
      </c>
    </row>
    <row r="24" spans="1:8" s="13" customFormat="1" ht="25.5" x14ac:dyDescent="0.2">
      <c r="A24" s="20" t="s">
        <v>28</v>
      </c>
      <c r="B24" s="19">
        <v>23744214</v>
      </c>
      <c r="C24" s="19">
        <v>17953</v>
      </c>
      <c r="D24" s="19">
        <f t="shared" si="0"/>
        <v>23762167</v>
      </c>
      <c r="E24" s="19">
        <v>2921529</v>
      </c>
      <c r="F24" s="19">
        <v>2695703</v>
      </c>
      <c r="G24" s="19">
        <f t="shared" si="1"/>
        <v>20840638</v>
      </c>
    </row>
    <row r="25" spans="1:8" s="2" customFormat="1" ht="25.5" customHeight="1" x14ac:dyDescent="0.2">
      <c r="A25" s="20" t="s">
        <v>29</v>
      </c>
      <c r="B25" s="19">
        <v>73647254</v>
      </c>
      <c r="C25" s="19">
        <v>366089</v>
      </c>
      <c r="D25" s="19">
        <f t="shared" si="0"/>
        <v>74013343</v>
      </c>
      <c r="E25" s="19">
        <v>7371000</v>
      </c>
      <c r="F25" s="19">
        <v>5084706</v>
      </c>
      <c r="G25" s="19">
        <f t="shared" si="1"/>
        <v>66642343</v>
      </c>
    </row>
    <row r="26" spans="1:8" s="2" customFormat="1" ht="12.75" x14ac:dyDescent="0.2">
      <c r="A26" s="18" t="s">
        <v>30</v>
      </c>
      <c r="B26" s="19">
        <v>116656685</v>
      </c>
      <c r="C26" s="19">
        <v>7688882</v>
      </c>
      <c r="D26" s="19">
        <f t="shared" si="0"/>
        <v>124345567</v>
      </c>
      <c r="E26" s="19">
        <v>24169398</v>
      </c>
      <c r="F26" s="19">
        <v>17270425</v>
      </c>
      <c r="G26" s="19">
        <f t="shared" si="1"/>
        <v>100176169</v>
      </c>
    </row>
    <row r="27" spans="1:8" s="2" customFormat="1" ht="12.75" x14ac:dyDescent="0.2">
      <c r="A27" s="18" t="s">
        <v>31</v>
      </c>
      <c r="B27" s="19">
        <v>11900163924</v>
      </c>
      <c r="C27" s="19">
        <v>2608197013</v>
      </c>
      <c r="D27" s="19">
        <f t="shared" si="0"/>
        <v>14508360937</v>
      </c>
      <c r="E27" s="19">
        <v>220994193</v>
      </c>
      <c r="F27" s="19">
        <v>220994193</v>
      </c>
      <c r="G27" s="19">
        <f t="shared" si="1"/>
        <v>14287366744</v>
      </c>
    </row>
    <row r="28" spans="1:8" s="2" customFormat="1" ht="12.75" x14ac:dyDescent="0.2">
      <c r="A28" s="18" t="s">
        <v>32</v>
      </c>
      <c r="B28" s="19">
        <v>332385886</v>
      </c>
      <c r="C28" s="19">
        <v>2175575</v>
      </c>
      <c r="D28" s="19">
        <f>SUM(B28+C28)</f>
        <v>334561461</v>
      </c>
      <c r="E28" s="19">
        <v>47147065</v>
      </c>
      <c r="F28" s="19">
        <v>47144000</v>
      </c>
      <c r="G28" s="19">
        <f>SUM(D28-E28)</f>
        <v>287414396</v>
      </c>
    </row>
    <row r="29" spans="1:8" s="23" customFormat="1" ht="25.5" x14ac:dyDescent="0.2">
      <c r="A29" s="22" t="s">
        <v>33</v>
      </c>
      <c r="B29" s="19">
        <v>238369209</v>
      </c>
      <c r="C29" s="19">
        <v>8469713</v>
      </c>
      <c r="D29" s="19">
        <f>SUM(B29+C29)</f>
        <v>246838922</v>
      </c>
      <c r="E29" s="19">
        <v>52412723</v>
      </c>
      <c r="F29" s="19">
        <v>44158422</v>
      </c>
      <c r="G29" s="19">
        <f t="shared" si="1"/>
        <v>194426199</v>
      </c>
    </row>
    <row r="30" spans="1:8" s="2" customFormat="1" ht="12.75" x14ac:dyDescent="0.2">
      <c r="A30" s="18" t="s">
        <v>34</v>
      </c>
      <c r="B30" s="19">
        <v>46580234</v>
      </c>
      <c r="C30" s="19">
        <v>15889876</v>
      </c>
      <c r="D30" s="19">
        <f t="shared" si="0"/>
        <v>62470110</v>
      </c>
      <c r="E30" s="19">
        <v>14022322</v>
      </c>
      <c r="F30" s="19">
        <v>12979724</v>
      </c>
      <c r="G30" s="19">
        <f t="shared" si="1"/>
        <v>48447788</v>
      </c>
    </row>
    <row r="31" spans="1:8" s="2" customFormat="1" ht="12.75" customHeight="1" x14ac:dyDescent="0.2">
      <c r="A31" s="20" t="s">
        <v>35</v>
      </c>
      <c r="B31" s="19">
        <v>1206030665</v>
      </c>
      <c r="C31" s="19">
        <v>129880284</v>
      </c>
      <c r="D31" s="19">
        <f t="shared" si="0"/>
        <v>1335910949</v>
      </c>
      <c r="E31" s="19">
        <v>68335495</v>
      </c>
      <c r="F31" s="19">
        <v>67057680</v>
      </c>
      <c r="G31" s="19">
        <f t="shared" si="1"/>
        <v>1267575454</v>
      </c>
    </row>
    <row r="32" spans="1:8" s="2" customFormat="1" ht="12.75" x14ac:dyDescent="0.2">
      <c r="A32" s="18" t="s">
        <v>36</v>
      </c>
      <c r="B32" s="19">
        <v>22890841</v>
      </c>
      <c r="C32" s="19">
        <v>39409599</v>
      </c>
      <c r="D32" s="19">
        <f t="shared" si="0"/>
        <v>62300440</v>
      </c>
      <c r="E32" s="19">
        <v>6798235</v>
      </c>
      <c r="F32" s="19">
        <v>6798235</v>
      </c>
      <c r="G32" s="19">
        <f t="shared" si="1"/>
        <v>55502205</v>
      </c>
    </row>
    <row r="33" spans="1:7" s="2" customFormat="1" ht="12.75" x14ac:dyDescent="0.2">
      <c r="A33" s="18" t="s">
        <v>37</v>
      </c>
      <c r="B33" s="19">
        <v>22611524</v>
      </c>
      <c r="C33" s="19">
        <v>1929974</v>
      </c>
      <c r="D33" s="19">
        <f t="shared" si="0"/>
        <v>24541498</v>
      </c>
      <c r="E33" s="19">
        <v>3740015</v>
      </c>
      <c r="F33" s="19">
        <v>3344947</v>
      </c>
      <c r="G33" s="19">
        <f t="shared" si="1"/>
        <v>20801483</v>
      </c>
    </row>
    <row r="34" spans="1:7" s="2" customFormat="1" ht="12.75" x14ac:dyDescent="0.2">
      <c r="A34" s="18" t="s">
        <v>38</v>
      </c>
      <c r="B34" s="19">
        <v>26096251</v>
      </c>
      <c r="C34" s="19">
        <v>2609177</v>
      </c>
      <c r="D34" s="19">
        <f t="shared" si="0"/>
        <v>28705428</v>
      </c>
      <c r="E34" s="19">
        <v>6604198</v>
      </c>
      <c r="F34" s="19">
        <v>6298752</v>
      </c>
      <c r="G34" s="19">
        <f>SUM(D34-E34)</f>
        <v>22101230</v>
      </c>
    </row>
    <row r="35" spans="1:7" s="2" customFormat="1" ht="12.75" x14ac:dyDescent="0.2">
      <c r="A35" s="18" t="s">
        <v>39</v>
      </c>
      <c r="B35" s="19">
        <v>76670149</v>
      </c>
      <c r="C35" s="19">
        <v>22520630</v>
      </c>
      <c r="D35" s="19">
        <f t="shared" si="0"/>
        <v>99190779</v>
      </c>
      <c r="E35" s="19">
        <v>15855640</v>
      </c>
      <c r="F35" s="19">
        <v>14536924</v>
      </c>
      <c r="G35" s="19">
        <f t="shared" si="1"/>
        <v>83335139</v>
      </c>
    </row>
    <row r="36" spans="1:7" s="2" customFormat="1" ht="25.5" x14ac:dyDescent="0.2">
      <c r="A36" s="20" t="s">
        <v>40</v>
      </c>
      <c r="B36" s="19">
        <v>540435742</v>
      </c>
      <c r="C36" s="19">
        <v>38976803</v>
      </c>
      <c r="D36" s="19">
        <f t="shared" si="0"/>
        <v>579412545</v>
      </c>
      <c r="E36" s="19">
        <v>129908547</v>
      </c>
      <c r="F36" s="19">
        <v>129582075</v>
      </c>
      <c r="G36" s="19">
        <f t="shared" si="1"/>
        <v>449503998</v>
      </c>
    </row>
    <row r="37" spans="1:7" s="2" customFormat="1" ht="12.75" x14ac:dyDescent="0.2">
      <c r="A37" s="20" t="s">
        <v>41</v>
      </c>
      <c r="B37" s="19">
        <v>22376723</v>
      </c>
      <c r="C37" s="19">
        <v>237513</v>
      </c>
      <c r="D37" s="19">
        <f t="shared" si="0"/>
        <v>22614236</v>
      </c>
      <c r="E37" s="19">
        <v>4344978</v>
      </c>
      <c r="F37" s="19">
        <v>4078945</v>
      </c>
      <c r="G37" s="19">
        <f t="shared" si="1"/>
        <v>18269258</v>
      </c>
    </row>
    <row r="38" spans="1:7" s="2" customFormat="1" ht="12.75" x14ac:dyDescent="0.2">
      <c r="A38" s="20" t="s">
        <v>42</v>
      </c>
      <c r="B38" s="19">
        <v>17739334</v>
      </c>
      <c r="C38" s="19">
        <v>356960</v>
      </c>
      <c r="D38" s="19">
        <f t="shared" si="0"/>
        <v>18096294</v>
      </c>
      <c r="E38" s="19">
        <v>3300831</v>
      </c>
      <c r="F38" s="19">
        <v>2836012</v>
      </c>
      <c r="G38" s="19">
        <f>SUM(D38-E38)</f>
        <v>14795463</v>
      </c>
    </row>
    <row r="39" spans="1:7" s="2" customFormat="1" ht="12.75" x14ac:dyDescent="0.2">
      <c r="A39" s="20" t="s">
        <v>43</v>
      </c>
      <c r="B39" s="19">
        <v>6134550</v>
      </c>
      <c r="C39" s="19">
        <v>167997</v>
      </c>
      <c r="D39" s="19">
        <f t="shared" si="0"/>
        <v>6302547</v>
      </c>
      <c r="E39" s="19">
        <v>1118708</v>
      </c>
      <c r="F39" s="19">
        <v>1063845</v>
      </c>
      <c r="G39" s="19">
        <f t="shared" si="1"/>
        <v>5183839</v>
      </c>
    </row>
    <row r="40" spans="1:7" s="2" customFormat="1" ht="12.75" x14ac:dyDescent="0.2">
      <c r="A40" s="20" t="s">
        <v>44</v>
      </c>
      <c r="B40" s="19">
        <v>1941621680</v>
      </c>
      <c r="C40" s="19">
        <v>1055295836</v>
      </c>
      <c r="D40" s="19">
        <f t="shared" si="0"/>
        <v>2996917516</v>
      </c>
      <c r="E40" s="19">
        <v>266538199</v>
      </c>
      <c r="F40" s="19">
        <v>264533529</v>
      </c>
      <c r="G40" s="19">
        <f t="shared" si="1"/>
        <v>2730379317</v>
      </c>
    </row>
    <row r="41" spans="1:7" s="2" customFormat="1" ht="12.75" x14ac:dyDescent="0.2">
      <c r="A41" s="20" t="s">
        <v>45</v>
      </c>
      <c r="B41" s="19">
        <v>5286019</v>
      </c>
      <c r="C41" s="19">
        <v>0</v>
      </c>
      <c r="D41" s="19">
        <f t="shared" si="0"/>
        <v>5286019</v>
      </c>
      <c r="E41" s="19">
        <v>886897</v>
      </c>
      <c r="F41" s="19">
        <v>786631</v>
      </c>
      <c r="G41" s="19">
        <f t="shared" si="1"/>
        <v>4399122</v>
      </c>
    </row>
    <row r="42" spans="1:7" s="2" customFormat="1" ht="25.5" x14ac:dyDescent="0.2">
      <c r="A42" s="20" t="s">
        <v>46</v>
      </c>
      <c r="B42" s="19">
        <v>10829631</v>
      </c>
      <c r="C42" s="19">
        <v>112760</v>
      </c>
      <c r="D42" s="19">
        <f t="shared" si="0"/>
        <v>10942391</v>
      </c>
      <c r="E42" s="19">
        <v>3784697</v>
      </c>
      <c r="F42" s="19">
        <v>3732865</v>
      </c>
      <c r="G42" s="19">
        <f t="shared" si="1"/>
        <v>7157694</v>
      </c>
    </row>
    <row r="43" spans="1:7" s="2" customFormat="1" ht="12.75" x14ac:dyDescent="0.2">
      <c r="A43" s="18" t="s">
        <v>47</v>
      </c>
      <c r="B43" s="19">
        <v>15959035</v>
      </c>
      <c r="C43" s="19">
        <v>4050000</v>
      </c>
      <c r="D43" s="19">
        <f t="shared" si="0"/>
        <v>20009035</v>
      </c>
      <c r="E43" s="19">
        <v>6875868</v>
      </c>
      <c r="F43" s="19">
        <v>6676952</v>
      </c>
      <c r="G43" s="19">
        <f t="shared" si="1"/>
        <v>13133167</v>
      </c>
    </row>
    <row r="44" spans="1:7" s="2" customFormat="1" ht="25.5" x14ac:dyDescent="0.2">
      <c r="A44" s="20" t="s">
        <v>48</v>
      </c>
      <c r="B44" s="19">
        <v>17882388</v>
      </c>
      <c r="C44" s="19">
        <v>17600</v>
      </c>
      <c r="D44" s="19">
        <f t="shared" si="0"/>
        <v>17899988</v>
      </c>
      <c r="E44" s="19">
        <v>3879948</v>
      </c>
      <c r="F44" s="19">
        <v>3673619</v>
      </c>
      <c r="G44" s="19">
        <f t="shared" si="1"/>
        <v>14020040</v>
      </c>
    </row>
    <row r="45" spans="1:7" s="2" customFormat="1" ht="12.75" x14ac:dyDescent="0.2">
      <c r="A45" s="20" t="s">
        <v>49</v>
      </c>
      <c r="B45" s="19">
        <v>12356002</v>
      </c>
      <c r="C45" s="19">
        <v>39132</v>
      </c>
      <c r="D45" s="19">
        <f t="shared" si="0"/>
        <v>12395134</v>
      </c>
      <c r="E45" s="19">
        <v>2462518</v>
      </c>
      <c r="F45" s="19">
        <v>2067523</v>
      </c>
      <c r="G45" s="19">
        <f t="shared" si="1"/>
        <v>9932616</v>
      </c>
    </row>
    <row r="46" spans="1:7" s="2" customFormat="1" ht="12.75" x14ac:dyDescent="0.2">
      <c r="A46" s="20" t="s">
        <v>50</v>
      </c>
      <c r="B46" s="19">
        <v>9445043</v>
      </c>
      <c r="C46" s="19">
        <v>-708961</v>
      </c>
      <c r="D46" s="19">
        <f t="shared" si="0"/>
        <v>8736082</v>
      </c>
      <c r="E46" s="19">
        <v>1082911</v>
      </c>
      <c r="F46" s="19">
        <v>724311</v>
      </c>
      <c r="G46" s="19">
        <f t="shared" si="1"/>
        <v>7653171</v>
      </c>
    </row>
    <row r="47" spans="1:7" s="2" customFormat="1" ht="25.5" x14ac:dyDescent="0.2">
      <c r="A47" s="24" t="s">
        <v>51</v>
      </c>
      <c r="B47" s="19">
        <v>5533139</v>
      </c>
      <c r="C47" s="19">
        <v>32767</v>
      </c>
      <c r="D47" s="19">
        <f>SUM(B47+C47)</f>
        <v>5565906</v>
      </c>
      <c r="E47" s="19">
        <v>0</v>
      </c>
      <c r="F47" s="19">
        <v>0</v>
      </c>
      <c r="G47" s="19">
        <f t="shared" si="1"/>
        <v>5565906</v>
      </c>
    </row>
    <row r="48" spans="1:7" s="2" customFormat="1" ht="12.75" x14ac:dyDescent="0.2">
      <c r="A48" s="18" t="s">
        <v>52</v>
      </c>
      <c r="B48" s="19">
        <v>0</v>
      </c>
      <c r="C48" s="19">
        <v>3613425</v>
      </c>
      <c r="D48" s="19">
        <f>SUM(B48+C48)</f>
        <v>3613425</v>
      </c>
      <c r="E48" s="19">
        <v>3077645</v>
      </c>
      <c r="F48" s="19">
        <v>3077645</v>
      </c>
      <c r="G48" s="19">
        <f t="shared" si="1"/>
        <v>535780</v>
      </c>
    </row>
    <row r="49" spans="1:7" s="2" customFormat="1" ht="25.5" x14ac:dyDescent="0.2">
      <c r="A49" s="20" t="s">
        <v>53</v>
      </c>
      <c r="B49" s="19">
        <v>31486494</v>
      </c>
      <c r="C49" s="19">
        <v>913260</v>
      </c>
      <c r="D49" s="19">
        <f t="shared" ref="D49" si="2">SUM(B49+C49)</f>
        <v>32399754</v>
      </c>
      <c r="E49" s="19">
        <v>5988666</v>
      </c>
      <c r="F49" s="19">
        <v>5705581</v>
      </c>
      <c r="G49" s="19">
        <f>SUM(D49-E49)</f>
        <v>26411088</v>
      </c>
    </row>
    <row r="50" spans="1:7" s="2" customFormat="1" ht="12.75" x14ac:dyDescent="0.2">
      <c r="A50" s="18" t="s">
        <v>54</v>
      </c>
      <c r="B50" s="19">
        <v>31136893</v>
      </c>
      <c r="C50" s="19">
        <v>443550</v>
      </c>
      <c r="D50" s="19">
        <f t="shared" si="0"/>
        <v>31580443</v>
      </c>
      <c r="E50" s="19">
        <v>6440277</v>
      </c>
      <c r="F50" s="19">
        <v>5770940</v>
      </c>
      <c r="G50" s="19">
        <f>SUM(D50-E50)</f>
        <v>25140166</v>
      </c>
    </row>
    <row r="51" spans="1:7" s="2" customFormat="1" ht="12.75" x14ac:dyDescent="0.2">
      <c r="A51" s="20" t="s">
        <v>55</v>
      </c>
      <c r="B51" s="19">
        <v>63357342</v>
      </c>
      <c r="C51" s="25">
        <v>5204706</v>
      </c>
      <c r="D51" s="25">
        <f t="shared" si="0"/>
        <v>68562048</v>
      </c>
      <c r="E51" s="25">
        <v>13604487</v>
      </c>
      <c r="F51" s="25">
        <v>11379190</v>
      </c>
      <c r="G51" s="25">
        <f t="shared" si="1"/>
        <v>54957561</v>
      </c>
    </row>
    <row r="52" spans="1:7" s="2" customFormat="1" ht="12.75" x14ac:dyDescent="0.2">
      <c r="A52" s="26" t="s">
        <v>56</v>
      </c>
      <c r="B52" s="26"/>
    </row>
    <row r="53" spans="1:7" x14ac:dyDescent="0.25">
      <c r="A53" s="27"/>
      <c r="B53" s="19"/>
      <c r="C53" s="19"/>
      <c r="D53" s="19"/>
      <c r="E53" s="19"/>
      <c r="F53" s="19"/>
      <c r="G53" s="19"/>
    </row>
    <row r="54" spans="1:7" x14ac:dyDescent="0.25">
      <c r="B54" s="28"/>
      <c r="C54" s="28"/>
      <c r="D54" s="28"/>
      <c r="E54" s="28"/>
      <c r="F54" s="28"/>
      <c r="G54" s="28"/>
    </row>
  </sheetData>
  <mergeCells count="10">
    <mergeCell ref="A7:A9"/>
    <mergeCell ref="B7:F7"/>
    <mergeCell ref="G7:G8"/>
    <mergeCell ref="A52:B5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2023-05-19T16:35:03Z</dcterms:created>
  <dcterms:modified xsi:type="dcterms:W3CDTF">2023-05-19T16:35:04Z</dcterms:modified>
</cp:coreProperties>
</file>