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8CA66AF-DCFF-4141-974E-F49EC47EE72B}" xr6:coauthVersionLast="47" xr6:coauthVersionMax="47" xr10:uidLastSave="{00000000-0000-0000-0000-000000000000}"/>
  <bookViews>
    <workbookView xWindow="-120" yWindow="-120" windowWidth="20730" windowHeight="11160" tabRatio="828" xr2:uid="{00000000-000D-0000-FFFF-FFFF00000000}"/>
  </bookViews>
  <sheets>
    <sheet name="10 Estado Ingreso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2" l="1"/>
  <c r="E18" i="12" l="1"/>
  <c r="C32" i="12" l="1"/>
  <c r="G45" i="12" l="1"/>
  <c r="G44" i="12" s="1"/>
  <c r="F45" i="12"/>
  <c r="F44" i="12" s="1"/>
  <c r="D45" i="12"/>
  <c r="D44" i="12" s="1"/>
  <c r="C45" i="12"/>
  <c r="G42" i="12"/>
  <c r="F42" i="12"/>
  <c r="C42" i="12"/>
  <c r="G41" i="12"/>
  <c r="F41" i="12"/>
  <c r="D41" i="12"/>
  <c r="C41" i="12"/>
  <c r="G40" i="12"/>
  <c r="F40" i="12"/>
  <c r="D40" i="12"/>
  <c r="C40" i="12"/>
  <c r="G39" i="12"/>
  <c r="F39" i="12"/>
  <c r="D39" i="12"/>
  <c r="C39" i="12"/>
  <c r="H37" i="12"/>
  <c r="E37" i="12"/>
  <c r="H36" i="12"/>
  <c r="E36" i="12"/>
  <c r="G35" i="12"/>
  <c r="F35" i="12"/>
  <c r="D35" i="12"/>
  <c r="C35" i="12"/>
  <c r="H34" i="12"/>
  <c r="E34" i="12"/>
  <c r="G33" i="12"/>
  <c r="F33" i="12"/>
  <c r="D33" i="12"/>
  <c r="C33" i="12"/>
  <c r="G32" i="12"/>
  <c r="H32" i="12" s="1"/>
  <c r="F32" i="12"/>
  <c r="D32" i="12"/>
  <c r="E32" i="12" s="1"/>
  <c r="G30" i="12"/>
  <c r="F30" i="12"/>
  <c r="D30" i="12"/>
  <c r="C30" i="12"/>
  <c r="G21" i="12"/>
  <c r="F21" i="12"/>
  <c r="D21" i="12"/>
  <c r="C21" i="12"/>
  <c r="H19" i="12"/>
  <c r="E19" i="12"/>
  <c r="H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E11" i="12"/>
  <c r="H10" i="12"/>
  <c r="E10" i="12"/>
  <c r="C38" i="12" l="1"/>
  <c r="G29" i="12"/>
  <c r="F29" i="12"/>
  <c r="H35" i="12"/>
  <c r="E45" i="12"/>
  <c r="E44" i="12" s="1"/>
  <c r="H30" i="12"/>
  <c r="E33" i="12"/>
  <c r="H39" i="12"/>
  <c r="H33" i="12"/>
  <c r="C29" i="12"/>
  <c r="C47" i="12" s="1"/>
  <c r="D29" i="12"/>
  <c r="H40" i="12"/>
  <c r="E35" i="12"/>
  <c r="F38" i="12"/>
  <c r="D38" i="12"/>
  <c r="H41" i="12"/>
  <c r="E41" i="12"/>
  <c r="E42" i="12"/>
  <c r="E21" i="12"/>
  <c r="H42" i="12"/>
  <c r="H21" i="12"/>
  <c r="G38" i="12"/>
  <c r="G47" i="12" s="1"/>
  <c r="E40" i="12"/>
  <c r="E30" i="12"/>
  <c r="E39" i="12"/>
  <c r="H45" i="12"/>
  <c r="H44" i="12" s="1"/>
  <c r="F47" i="12" l="1"/>
  <c r="H29" i="12"/>
  <c r="E29" i="12"/>
  <c r="H47" i="12"/>
  <c r="D47" i="12"/>
  <c r="H38" i="12"/>
  <c r="E38" i="12"/>
  <c r="E47" i="12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<sst xmlns="http://schemas.openxmlformats.org/spreadsheetml/2006/main" count="56" uniqueCount="32">
  <si>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</si>
  <si>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</si>
  <si>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</si>
  <si>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</si>
  <si>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</si>
  <si>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</si>
  <si>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</si>
  <si>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</si>
  <si>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</si>
  <si>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</si>
  <si>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</si>
  <si>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</si>
  <si>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</si>
  <si>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</si>
  <si>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</si>
  <si>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</si>
  <si>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</si>
  <si>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</si>
  <si>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</si>
  <si>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</si>
  <si>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</si>
  <si>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</si>
  <si>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Derivados de Financiamiento</t>
  </si>
  <si>
    <t>Ingresos de los Entes Públicos de los Poderes Legislativo y Judicial, de los Órganos Autónomos y del Sector Paraestatal o Paramunicipal, asi como de las Empresas Productivas del Estado</t>
  </si>
  <si>
    <t>Transferencias, Asignaciones, Subsidios y Subvenciones, y Pensiones y Jubilaciones</t>
  </si>
  <si>
    <t>INGRESO</t>
  </si>
  <si>
    <t>ESTADO ANALÍTICO DE INGRESOS</t>
  </si>
  <si>
    <t>Ingresos por Venta de Bienes, Prestación de Servicios y Otros Ingresos</t>
  </si>
  <si>
    <t>Participaciones, Aportaciones, Convenios, Incentivos Derivados de la Colaboración Fiscal y Fondos Distintos de Aportaciones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</si>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</sst>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0;\(#\ ###\ ###\ ##0\)"/>
    <numFmt numFmtId="166" formatCode="#\ ###\ ###\ ###\ ;\(#\ ###\ ###\ ##0\)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7"/>
    <xf numFmtId="164" fontId="7" fillId="0" borderId="0" xfId="7" applyNumberFormat="1" applyFont="1" applyAlignment="1">
      <alignment horizontal="right" vertical="top" wrapText="1"/>
    </xf>
    <xf numFmtId="0" fontId="8" fillId="0" borderId="10" xfId="7" applyFont="1" applyBorder="1" applyAlignment="1">
      <alignment horizontal="justify" vertical="center" wrapText="1"/>
    </xf>
    <xf numFmtId="164" fontId="6" fillId="0" borderId="10" xfId="7" applyNumberFormat="1" applyFont="1" applyBorder="1" applyAlignment="1">
      <alignment horizontal="center" vertical="center" wrapText="1"/>
    </xf>
    <xf numFmtId="0" fontId="8" fillId="0" borderId="13" xfId="7" applyFont="1" applyBorder="1" applyAlignment="1">
      <alignment horizontal="justify" vertical="center" wrapText="1"/>
    </xf>
    <xf numFmtId="164" fontId="6" fillId="0" borderId="13" xfId="7" applyNumberFormat="1" applyFont="1" applyBorder="1" applyAlignment="1">
      <alignment horizontal="center" vertical="center" wrapText="1"/>
    </xf>
    <xf numFmtId="164" fontId="2" fillId="0" borderId="0" xfId="7" applyNumberFormat="1"/>
    <xf numFmtId="4" fontId="10" fillId="0" borderId="0" xfId="7" applyNumberFormat="1" applyFont="1"/>
    <xf numFmtId="0" fontId="11" fillId="0" borderId="0" xfId="7" applyFont="1" applyAlignment="1">
      <alignment horizontal="justify" vertical="center" wrapText="1"/>
    </xf>
    <xf numFmtId="164" fontId="6" fillId="0" borderId="0" xfId="7" applyNumberFormat="1" applyFont="1" applyAlignment="1">
      <alignment horizontal="center" vertical="center" wrapText="1"/>
    </xf>
    <xf numFmtId="0" fontId="2" fillId="0" borderId="10" xfId="7" applyBorder="1"/>
    <xf numFmtId="0" fontId="12" fillId="0" borderId="0" xfId="0" applyFont="1"/>
    <xf numFmtId="0" fontId="12" fillId="0" borderId="13" xfId="0" applyFont="1" applyBorder="1"/>
    <xf numFmtId="166" fontId="2" fillId="0" borderId="0" xfId="7" applyNumberFormat="1"/>
    <xf numFmtId="4" fontId="2" fillId="0" borderId="0" xfId="7" applyNumberFormat="1"/>
    <xf numFmtId="0" fontId="13" fillId="0" borderId="0" xfId="7" applyFont="1"/>
    <xf numFmtId="166" fontId="13" fillId="0" borderId="0" xfId="7" applyNumberFormat="1" applyFont="1"/>
    <xf numFmtId="166" fontId="14" fillId="0" borderId="0" xfId="7" applyNumberFormat="1" applyFont="1" applyAlignment="1">
      <alignment vertical="top"/>
    </xf>
    <xf numFmtId="166" fontId="2" fillId="0" borderId="0" xfId="7" applyNumberFormat="1" applyAlignment="1">
      <alignment vertical="top"/>
    </xf>
    <xf numFmtId="0" fontId="2" fillId="0" borderId="0" xfId="7" applyAlignment="1">
      <alignment vertical="top"/>
    </xf>
    <xf numFmtId="4" fontId="14" fillId="0" borderId="0" xfId="7" applyNumberFormat="1" applyFont="1" applyAlignment="1">
      <alignment vertical="top"/>
    </xf>
    <xf numFmtId="164" fontId="13" fillId="0" borderId="0" xfId="7" applyNumberFormat="1" applyFont="1"/>
    <xf numFmtId="0" fontId="13" fillId="0" borderId="0" xfId="7" applyFont="1" applyAlignment="1">
      <alignment vertical="top"/>
    </xf>
    <xf numFmtId="2" fontId="2" fillId="0" borderId="0" xfId="7" applyNumberFormat="1" applyAlignment="1">
      <alignment vertical="top"/>
    </xf>
    <xf numFmtId="0" fontId="15" fillId="0" borderId="0" xfId="0" applyFont="1"/>
    <xf numFmtId="0" fontId="6" fillId="0" borderId="0" xfId="7" applyFont="1" applyAlignment="1">
      <alignment horizontal="justify" vertical="top" wrapText="1"/>
    </xf>
    <xf numFmtId="0" fontId="20" fillId="0" borderId="0" xfId="0" applyFont="1"/>
    <xf numFmtId="0" fontId="21" fillId="0" borderId="0" xfId="0" applyFont="1"/>
    <xf numFmtId="166" fontId="10" fillId="0" borderId="0" xfId="7" applyNumberFormat="1" applyFont="1" applyAlignment="1">
      <alignment vertical="top"/>
    </xf>
    <xf numFmtId="0" fontId="19" fillId="3" borderId="5" xfId="16" applyFont="1" applyFill="1" applyBorder="1" applyAlignment="1">
      <alignment horizontal="center" vertical="center" wrapText="1"/>
    </xf>
    <xf numFmtId="0" fontId="19" fillId="3" borderId="8" xfId="16" applyFont="1" applyFill="1" applyBorder="1" applyAlignment="1">
      <alignment horizontal="center" vertical="center" wrapText="1"/>
    </xf>
    <xf numFmtId="0" fontId="19" fillId="3" borderId="9" xfId="16" applyFont="1" applyFill="1" applyBorder="1" applyAlignment="1">
      <alignment horizontal="center" vertical="center" wrapText="1"/>
    </xf>
    <xf numFmtId="164" fontId="6" fillId="0" borderId="0" xfId="7" applyNumberFormat="1" applyFont="1" applyAlignment="1">
      <alignment horizontal="right" vertical="top" wrapText="1"/>
    </xf>
    <xf numFmtId="164" fontId="22" fillId="0" borderId="0" xfId="7" applyNumberFormat="1" applyFont="1" applyAlignment="1">
      <alignment horizontal="right" vertical="top" wrapText="1"/>
    </xf>
    <xf numFmtId="164" fontId="9" fillId="4" borderId="11" xfId="7" applyNumberFormat="1" applyFont="1" applyFill="1" applyBorder="1" applyAlignment="1">
      <alignment horizontal="right" vertical="center" wrapText="1"/>
    </xf>
    <xf numFmtId="164" fontId="8" fillId="5" borderId="0" xfId="7" applyNumberFormat="1" applyFont="1" applyFill="1" applyAlignment="1">
      <alignment horizontal="right" vertical="top" wrapText="1"/>
    </xf>
    <xf numFmtId="164" fontId="22" fillId="5" borderId="0" xfId="7" applyNumberFormat="1" applyFont="1" applyFill="1" applyAlignment="1">
      <alignment horizontal="right" vertical="top" wrapText="1"/>
    </xf>
    <xf numFmtId="0" fontId="8" fillId="0" borderId="0" xfId="7" applyFont="1" applyAlignment="1">
      <alignment horizontal="justify" vertical="top" wrapText="1"/>
    </xf>
    <xf numFmtId="164" fontId="6" fillId="0" borderId="0" xfId="7" applyNumberFormat="1" applyFont="1" applyAlignment="1">
      <alignment horizontal="center" vertical="top" wrapText="1"/>
    </xf>
    <xf numFmtId="164" fontId="8" fillId="0" borderId="0" xfId="7" applyNumberFormat="1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/>
    <xf numFmtId="0" fontId="9" fillId="4" borderId="11" xfId="7" applyFont="1" applyFill="1" applyBorder="1" applyAlignment="1">
      <alignment horizontal="center" vertical="center" wrapText="1"/>
    </xf>
    <xf numFmtId="164" fontId="9" fillId="4" borderId="14" xfId="7" applyNumberFormat="1" applyFont="1" applyFill="1" applyBorder="1" applyAlignment="1">
      <alignment vertical="center" wrapText="1"/>
    </xf>
    <xf numFmtId="164" fontId="9" fillId="4" borderId="15" xfId="7" applyNumberFormat="1" applyFont="1" applyFill="1" applyBorder="1" applyAlignment="1">
      <alignment vertical="center" wrapText="1"/>
    </xf>
    <xf numFmtId="0" fontId="19" fillId="3" borderId="2" xfId="16" applyFont="1" applyFill="1" applyBorder="1" applyAlignment="1">
      <alignment horizontal="center" vertical="center"/>
    </xf>
    <xf numFmtId="0" fontId="19" fillId="3" borderId="3" xfId="16" applyFont="1" applyFill="1" applyBorder="1" applyAlignment="1">
      <alignment horizontal="center" vertical="center" wrapText="1"/>
    </xf>
    <xf numFmtId="0" fontId="19" fillId="3" borderId="6" xfId="16" applyFont="1" applyFill="1" applyBorder="1" applyAlignment="1">
      <alignment horizontal="center" vertical="center" wrapText="1"/>
    </xf>
    <xf numFmtId="0" fontId="8" fillId="5" borderId="0" xfId="7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19" fillId="3" borderId="1" xfId="16" applyFont="1" applyFill="1" applyBorder="1" applyAlignment="1">
      <alignment horizontal="center" vertical="center" wrapText="1"/>
    </xf>
    <xf numFmtId="0" fontId="19" fillId="3" borderId="2" xfId="16" applyFont="1" applyFill="1" applyBorder="1" applyAlignment="1">
      <alignment horizontal="center" vertical="center" wrapText="1"/>
    </xf>
    <xf numFmtId="0" fontId="19" fillId="3" borderId="4" xfId="16" applyFont="1" applyFill="1" applyBorder="1" applyAlignment="1">
      <alignment horizontal="center" vertical="center" wrapText="1"/>
    </xf>
    <xf numFmtId="0" fontId="19" fillId="3" borderId="5" xfId="16" applyFont="1" applyFill="1" applyBorder="1" applyAlignment="1">
      <alignment horizontal="center" vertical="center" wrapText="1"/>
    </xf>
    <xf numFmtId="0" fontId="19" fillId="3" borderId="7" xfId="16" applyFont="1" applyFill="1" applyBorder="1" applyAlignment="1">
      <alignment horizontal="center" vertical="center" wrapText="1"/>
    </xf>
    <xf numFmtId="0" fontId="19" fillId="3" borderId="8" xfId="16" applyFont="1" applyFill="1" applyBorder="1" applyAlignment="1">
      <alignment horizontal="center" vertical="center" wrapText="1"/>
    </xf>
    <xf numFmtId="0" fontId="6" fillId="0" borderId="0" xfId="7" applyFont="1" applyAlignment="1">
      <alignment horizontal="justify" vertical="top" wrapText="1"/>
    </xf>
    <xf numFmtId="0" fontId="4" fillId="2" borderId="0" xfId="16" applyFont="1" applyFill="1" applyAlignment="1">
      <alignment horizontal="center" vertical="center"/>
    </xf>
    <xf numFmtId="0" fontId="5" fillId="2" borderId="0" xfId="16" applyFont="1" applyFill="1" applyAlignment="1">
      <alignment horizontal="center" vertical="center"/>
    </xf>
    <xf numFmtId="0" fontId="19" fillId="3" borderId="1" xfId="16" applyFont="1" applyFill="1" applyBorder="1" applyAlignment="1">
      <alignment horizontal="center" vertical="center"/>
    </xf>
    <xf numFmtId="0" fontId="19" fillId="3" borderId="4" xfId="16" applyFont="1" applyFill="1" applyBorder="1" applyAlignment="1">
      <alignment horizontal="center" vertical="center"/>
    </xf>
    <xf numFmtId="0" fontId="19" fillId="3" borderId="5" xfId="16" applyFont="1" applyFill="1" applyBorder="1" applyAlignment="1">
      <alignment horizontal="center" vertical="center"/>
    </xf>
    <xf numFmtId="0" fontId="19" fillId="3" borderId="7" xfId="16" applyFont="1" applyFill="1" applyBorder="1" applyAlignment="1">
      <alignment horizontal="center" vertical="center"/>
    </xf>
    <xf numFmtId="0" fontId="19" fillId="3" borderId="8" xfId="16" applyFont="1" applyFill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164" fontId="9" fillId="4" borderId="12" xfId="7" applyNumberFormat="1" applyFont="1" applyFill="1" applyBorder="1" applyAlignment="1">
      <alignment horizontal="right" vertical="center" wrapText="1"/>
    </xf>
    <xf numFmtId="164" fontId="9" fillId="4" borderId="16" xfId="7" applyNumberFormat="1" applyFont="1" applyFill="1" applyBorder="1" applyAlignment="1">
      <alignment horizontal="right" vertical="center" wrapText="1"/>
    </xf>
    <xf numFmtId="0" fontId="2" fillId="0" borderId="0" xfId="7" applyFill="1" applyBorder="1"/>
    <xf numFmtId="0" fontId="0" fillId="0" borderId="0" xfId="0" applyFill="1" applyBorder="1"/>
    <xf numFmtId="0" fontId="8" fillId="0" borderId="0" xfId="7" applyFont="1" applyFill="1" applyBorder="1"/>
    <xf numFmtId="164" fontId="8" fillId="0" borderId="0" xfId="7" applyNumberFormat="1" applyFont="1" applyFill="1" applyBorder="1"/>
    <xf numFmtId="0" fontId="21" fillId="0" borderId="0" xfId="0" applyFont="1" applyFill="1" applyBorder="1"/>
    <xf numFmtId="0" fontId="6" fillId="0" borderId="0" xfId="7" applyFont="1" applyFill="1" applyBorder="1"/>
    <xf numFmtId="164" fontId="7" fillId="0" borderId="0" xfId="7" applyNumberFormat="1" applyFont="1" applyFill="1" applyBorder="1" applyAlignment="1">
      <alignment horizontal="right" vertical="top" wrapText="1"/>
    </xf>
    <xf numFmtId="0" fontId="20" fillId="0" borderId="0" xfId="0" applyFont="1" applyFill="1" applyBorder="1"/>
    <xf numFmtId="0" fontId="9" fillId="0" borderId="0" xfId="7" applyFont="1" applyFill="1" applyBorder="1"/>
    <xf numFmtId="164" fontId="22" fillId="0" borderId="0" xfId="7" applyNumberFormat="1" applyFont="1" applyFill="1" applyBorder="1" applyAlignment="1">
      <alignment horizontal="right" vertical="top" wrapText="1"/>
    </xf>
    <xf numFmtId="0" fontId="23" fillId="0" borderId="0" xfId="0" applyFont="1" applyFill="1" applyBorder="1"/>
    <xf numFmtId="0" fontId="2" fillId="0" borderId="0" xfId="7" applyFill="1" applyBorder="1" applyAlignment="1">
      <alignment horizontal="justify" vertical="top"/>
    </xf>
    <xf numFmtId="166" fontId="2" fillId="0" borderId="0" xfId="7" applyNumberFormat="1" applyFill="1" applyBorder="1" applyAlignment="1">
      <alignment vertical="top"/>
    </xf>
    <xf numFmtId="0" fontId="2" fillId="0" borderId="0" xfId="7" applyFill="1" applyBorder="1" applyAlignment="1">
      <alignment vertical="top"/>
    </xf>
    <xf numFmtId="0" fontId="2" fillId="0" borderId="0" xfId="7" applyFill="1" applyBorder="1" applyAlignment="1">
      <alignment horizontal="justify"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24" fillId="0" borderId="0" xfId="7" applyFont="1" applyFill="1" applyBorder="1" applyAlignment="1">
      <alignment vertical="top"/>
    </xf>
    <xf numFmtId="164" fontId="25" fillId="0" borderId="0" xfId="7" applyNumberFormat="1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vertical="top"/>
    </xf>
    <xf numFmtId="0" fontId="24" fillId="0" borderId="0" xfId="7" applyFont="1" applyFill="1" applyBorder="1"/>
  </cellXfs>
  <cellStyles count="19">
    <cellStyle name="Millares 10" xfId="6" xr:uid="{00000000-0005-0000-0000-000000000000}"/>
    <cellStyle name="Millares 15" xfId="15" xr:uid="{00000000-0005-0000-0000-000001000000}"/>
    <cellStyle name="Normal" xfId="0" builtinId="0"/>
    <cellStyle name="Normal 12" xfId="13" xr:uid="{00000000-0005-0000-0000-000003000000}"/>
    <cellStyle name="Normal 12 3" xfId="17" xr:uid="{00000000-0005-0000-0000-000004000000}"/>
    <cellStyle name="Normal 12 3 2" xfId="18" xr:uid="{00000000-0005-0000-0000-000005000000}"/>
    <cellStyle name="Normal 13 2 2" xfId="10" xr:uid="{00000000-0005-0000-0000-000006000000}"/>
    <cellStyle name="Normal 16 2 2 2" xfId="9" xr:uid="{00000000-0005-0000-0000-000007000000}"/>
    <cellStyle name="Normal 17" xfId="4" xr:uid="{00000000-0005-0000-0000-000008000000}"/>
    <cellStyle name="Normal 18 2" xfId="11" xr:uid="{00000000-0005-0000-0000-000009000000}"/>
    <cellStyle name="Normal 2 2" xfId="2" xr:uid="{00000000-0005-0000-0000-00000A000000}"/>
    <cellStyle name="Normal 2 2 2" xfId="7" xr:uid="{00000000-0005-0000-0000-00000B000000}"/>
    <cellStyle name="Normal 2 4" xfId="8" xr:uid="{00000000-0005-0000-0000-00000C000000}"/>
    <cellStyle name="Normal 3" xfId="3" xr:uid="{00000000-0005-0000-0000-00000D000000}"/>
    <cellStyle name="Normal 5 3 2 2 2 6" xfId="5" xr:uid="{00000000-0005-0000-0000-00000F000000}"/>
    <cellStyle name="Normal 6 2 2" xfId="1" xr:uid="{00000000-0005-0000-0000-000010000000}"/>
    <cellStyle name="Normal 6 2 2 2 2 2 2" xfId="12" xr:uid="{00000000-0005-0000-0000-000011000000}"/>
    <cellStyle name="Normal 6 2 2 2 2 2 5 5" xfId="16" xr:uid="{00000000-0005-0000-0000-000012000000}"/>
    <cellStyle name="Normal 7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showGridLines="0" tabSelected="1" workbookViewId="0">
      <selection activeCell="L16" sqref="L16:Q17"/>
    </sheetView>
  </sheetViews>
  <sheetFormatPr baseColWidth="10" defaultRowHeight="15" x14ac:dyDescent="0.25"/>
  <cols>
    <col min="1" max="1" width="2.140625" style="1" customWidth="1"/>
    <col min="2" max="2" width="39" style="1" customWidth="1"/>
    <col min="3" max="3" width="15.28515625" style="1" customWidth="1"/>
    <col min="4" max="4" width="18" style="1" customWidth="1"/>
    <col min="5" max="5" width="16.140625" style="1" customWidth="1"/>
    <col min="6" max="6" width="17.42578125" style="1" bestFit="1" customWidth="1"/>
    <col min="7" max="7" width="15.5703125" style="1" customWidth="1"/>
    <col min="8" max="8" width="16.28515625" style="1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1" customFormat="1" ht="14.2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16"/>
      <c r="J1" s="16"/>
      <c r="K1" s="16"/>
    </row>
    <row r="2" spans="1:12" s="1" customFormat="1" ht="14.25" x14ac:dyDescent="0.2">
      <c r="A2" s="60" t="s">
        <v>1</v>
      </c>
      <c r="B2" s="60"/>
      <c r="C2" s="60"/>
      <c r="D2" s="60"/>
      <c r="E2" s="60"/>
      <c r="F2" s="60"/>
      <c r="G2" s="60"/>
      <c r="H2" s="60"/>
      <c r="I2" s="16"/>
      <c r="J2" s="16"/>
      <c r="K2" s="16"/>
    </row>
    <row r="3" spans="1:12" s="1" customFormat="1" ht="14.25" x14ac:dyDescent="0.2">
      <c r="A3" s="60" t="s">
        <v>26</v>
      </c>
      <c r="B3" s="60"/>
      <c r="C3" s="60"/>
      <c r="D3" s="60"/>
      <c r="E3" s="60"/>
      <c r="F3" s="60"/>
      <c r="G3" s="60"/>
      <c r="H3" s="60"/>
      <c r="I3" s="16"/>
      <c r="J3" s="16"/>
      <c r="K3" s="16"/>
    </row>
    <row r="4" spans="1:12" s="1" customFormat="1" ht="14.25" x14ac:dyDescent="0.2">
      <c r="A4" s="61" t="s">
        <v>31</v>
      </c>
      <c r="B4" s="61"/>
      <c r="C4" s="61"/>
      <c r="D4" s="61"/>
      <c r="E4" s="61"/>
      <c r="F4" s="61"/>
      <c r="G4" s="61"/>
      <c r="H4" s="61"/>
      <c r="I4" s="16"/>
      <c r="J4" s="16"/>
      <c r="K4" s="16"/>
    </row>
    <row r="5" spans="1:12" s="1" customFormat="1" ht="14.25" x14ac:dyDescent="0.2">
      <c r="A5" s="61" t="s">
        <v>30</v>
      </c>
      <c r="B5" s="61"/>
      <c r="C5" s="61"/>
      <c r="D5" s="61"/>
      <c r="E5" s="61"/>
      <c r="F5" s="61"/>
      <c r="G5" s="61"/>
      <c r="H5" s="61"/>
      <c r="I5" s="16"/>
      <c r="J5" s="16"/>
      <c r="K5" s="16"/>
    </row>
    <row r="6" spans="1:12" s="1" customFormat="1" ht="16.5" customHeight="1" x14ac:dyDescent="0.2">
      <c r="A6" s="62" t="s">
        <v>2</v>
      </c>
      <c r="B6" s="48"/>
      <c r="C6" s="48" t="s">
        <v>25</v>
      </c>
      <c r="D6" s="48"/>
      <c r="E6" s="48"/>
      <c r="F6" s="48"/>
      <c r="G6" s="48"/>
      <c r="H6" s="49" t="s">
        <v>3</v>
      </c>
      <c r="I6" s="16"/>
      <c r="J6" s="16"/>
      <c r="K6" s="16"/>
    </row>
    <row r="7" spans="1:12" s="1" customFormat="1" ht="26.25" customHeight="1" x14ac:dyDescent="0.2">
      <c r="A7" s="63"/>
      <c r="B7" s="64"/>
      <c r="C7" s="30" t="s">
        <v>4</v>
      </c>
      <c r="D7" s="30" t="s">
        <v>5</v>
      </c>
      <c r="E7" s="30" t="s">
        <v>6</v>
      </c>
      <c r="F7" s="30" t="s">
        <v>7</v>
      </c>
      <c r="G7" s="30" t="s">
        <v>8</v>
      </c>
      <c r="H7" s="50"/>
      <c r="I7" s="17"/>
      <c r="J7" s="17"/>
      <c r="K7" s="17"/>
    </row>
    <row r="8" spans="1:12" s="1" customFormat="1" ht="13.5" customHeight="1" x14ac:dyDescent="0.2">
      <c r="A8" s="65"/>
      <c r="B8" s="66"/>
      <c r="C8" s="31">
        <v>1</v>
      </c>
      <c r="D8" s="31">
        <v>2</v>
      </c>
      <c r="E8" s="31" t="s">
        <v>9</v>
      </c>
      <c r="F8" s="31">
        <v>4</v>
      </c>
      <c r="G8" s="31">
        <v>5</v>
      </c>
      <c r="H8" s="32" t="s">
        <v>10</v>
      </c>
      <c r="I8" s="17"/>
      <c r="J8" s="17"/>
      <c r="K8" s="17"/>
    </row>
    <row r="9" spans="1:12" s="1" customFormat="1" ht="2.25" customHeight="1" x14ac:dyDescent="0.2">
      <c r="I9" s="16"/>
      <c r="J9" s="16"/>
      <c r="K9" s="16"/>
    </row>
    <row r="10" spans="1:12" s="20" customFormat="1" ht="15" customHeight="1" x14ac:dyDescent="0.25">
      <c r="A10" s="59" t="s">
        <v>11</v>
      </c>
      <c r="B10" s="59"/>
      <c r="C10" s="33">
        <v>0</v>
      </c>
      <c r="D10" s="2">
        <v>0</v>
      </c>
      <c r="E10" s="2">
        <f t="shared" ref="E10:E19" si="0">SUM(C10:D10)</f>
        <v>0</v>
      </c>
      <c r="F10" s="2">
        <v>0</v>
      </c>
      <c r="G10" s="2">
        <v>0</v>
      </c>
      <c r="H10" s="34">
        <f>SUM(G10-C10)</f>
        <v>0</v>
      </c>
      <c r="I10" s="18"/>
      <c r="J10" s="18"/>
      <c r="K10" s="18"/>
      <c r="L10" s="19"/>
    </row>
    <row r="11" spans="1:12" s="20" customFormat="1" ht="15" customHeight="1" x14ac:dyDescent="0.25">
      <c r="A11" s="59" t="s">
        <v>12</v>
      </c>
      <c r="B11" s="67"/>
      <c r="C11" s="33">
        <v>0</v>
      </c>
      <c r="D11" s="2">
        <v>0</v>
      </c>
      <c r="E11" s="2">
        <f t="shared" si="0"/>
        <v>0</v>
      </c>
      <c r="F11" s="2">
        <v>0</v>
      </c>
      <c r="G11" s="2">
        <v>0</v>
      </c>
      <c r="H11" s="34">
        <v>0</v>
      </c>
      <c r="I11" s="21"/>
      <c r="J11" s="21"/>
      <c r="K11" s="21"/>
      <c r="L11" s="19"/>
    </row>
    <row r="12" spans="1:12" s="20" customFormat="1" ht="15" customHeight="1" x14ac:dyDescent="0.25">
      <c r="A12" s="59" t="s">
        <v>21</v>
      </c>
      <c r="B12" s="67"/>
      <c r="C12" s="33">
        <v>0</v>
      </c>
      <c r="D12" s="33">
        <v>0</v>
      </c>
      <c r="E12" s="2">
        <f t="shared" si="0"/>
        <v>0</v>
      </c>
      <c r="F12" s="33">
        <v>0</v>
      </c>
      <c r="G12" s="33">
        <v>0</v>
      </c>
      <c r="H12" s="34">
        <f t="shared" ref="H12:H19" si="1">SUM(G12-C12)</f>
        <v>0</v>
      </c>
      <c r="I12" s="18"/>
      <c r="J12" s="18"/>
      <c r="K12" s="18"/>
      <c r="L12" s="19"/>
    </row>
    <row r="13" spans="1:12" s="20" customFormat="1" ht="15" customHeight="1" x14ac:dyDescent="0.25">
      <c r="A13" s="59" t="s">
        <v>13</v>
      </c>
      <c r="B13" s="67"/>
      <c r="C13" s="33">
        <v>0</v>
      </c>
      <c r="D13" s="33">
        <v>0</v>
      </c>
      <c r="E13" s="2">
        <f t="shared" si="0"/>
        <v>0</v>
      </c>
      <c r="F13" s="33">
        <v>0</v>
      </c>
      <c r="G13" s="33">
        <v>0</v>
      </c>
      <c r="H13" s="34">
        <f t="shared" si="1"/>
        <v>0</v>
      </c>
      <c r="I13" s="18"/>
      <c r="J13" s="18"/>
      <c r="K13" s="18"/>
      <c r="L13" s="19"/>
    </row>
    <row r="14" spans="1:12" s="20" customFormat="1" ht="15" customHeight="1" x14ac:dyDescent="0.25">
      <c r="A14" s="59" t="s">
        <v>14</v>
      </c>
      <c r="B14" s="67"/>
      <c r="C14" s="33">
        <v>0</v>
      </c>
      <c r="D14" s="2">
        <v>0</v>
      </c>
      <c r="E14" s="2">
        <f t="shared" si="0"/>
        <v>0</v>
      </c>
      <c r="F14" s="2">
        <v>0</v>
      </c>
      <c r="G14" s="2">
        <v>0</v>
      </c>
      <c r="H14" s="34">
        <f t="shared" si="1"/>
        <v>0</v>
      </c>
      <c r="I14" s="18"/>
      <c r="J14" s="18"/>
      <c r="K14" s="18"/>
      <c r="L14" s="19"/>
    </row>
    <row r="15" spans="1:12" s="20" customFormat="1" ht="15" customHeight="1" x14ac:dyDescent="0.25">
      <c r="A15" s="59" t="s">
        <v>15</v>
      </c>
      <c r="B15" s="67"/>
      <c r="C15" s="33">
        <v>0</v>
      </c>
      <c r="D15" s="2">
        <v>0</v>
      </c>
      <c r="E15" s="2">
        <f t="shared" si="0"/>
        <v>0</v>
      </c>
      <c r="F15" s="2">
        <v>0</v>
      </c>
      <c r="G15" s="2">
        <v>0</v>
      </c>
      <c r="H15" s="34">
        <f t="shared" si="1"/>
        <v>0</v>
      </c>
      <c r="I15" s="18"/>
      <c r="J15" s="18"/>
      <c r="K15" s="18"/>
      <c r="L15" s="19"/>
    </row>
    <row r="16" spans="1:12" s="20" customFormat="1" ht="30" customHeight="1" x14ac:dyDescent="0.25">
      <c r="A16" s="59" t="s">
        <v>27</v>
      </c>
      <c r="B16" s="67"/>
      <c r="C16" s="33">
        <v>22000000</v>
      </c>
      <c r="D16" s="33">
        <v>11456186</v>
      </c>
      <c r="E16" s="2">
        <f t="shared" si="0"/>
        <v>33456186</v>
      </c>
      <c r="F16" s="33">
        <v>17280728</v>
      </c>
      <c r="G16" s="33">
        <v>17280728</v>
      </c>
      <c r="H16" s="34">
        <f t="shared" si="1"/>
        <v>-4719272</v>
      </c>
      <c r="I16" s="18"/>
      <c r="J16" s="18"/>
      <c r="K16" s="18"/>
      <c r="L16" s="19"/>
    </row>
    <row r="17" spans="1:30" s="20" customFormat="1" ht="43.5" customHeight="1" x14ac:dyDescent="0.25">
      <c r="A17" s="59" t="s">
        <v>28</v>
      </c>
      <c r="B17" s="67"/>
      <c r="C17" s="2">
        <v>17424434189</v>
      </c>
      <c r="D17" s="2">
        <v>422968763</v>
      </c>
      <c r="E17" s="2">
        <f t="shared" si="0"/>
        <v>17847402952</v>
      </c>
      <c r="F17" s="2">
        <v>3530807617</v>
      </c>
      <c r="G17" s="2">
        <v>3530807617</v>
      </c>
      <c r="H17" s="34">
        <f t="shared" si="1"/>
        <v>-13893626572</v>
      </c>
      <c r="I17" s="18"/>
      <c r="J17" s="18"/>
      <c r="K17" s="18"/>
      <c r="L17" s="29"/>
      <c r="M17" s="29"/>
      <c r="N17" s="29"/>
      <c r="O17" s="29"/>
      <c r="P17" s="2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s="20" customFormat="1" ht="30" customHeight="1" x14ac:dyDescent="0.25">
      <c r="A18" s="59" t="s">
        <v>24</v>
      </c>
      <c r="B18" s="67"/>
      <c r="C18" s="2">
        <v>6409858412</v>
      </c>
      <c r="D18" s="2">
        <v>592687211</v>
      </c>
      <c r="E18" s="2">
        <f>SUM(C18:D18)</f>
        <v>7002545623</v>
      </c>
      <c r="F18" s="2">
        <v>1533638100</v>
      </c>
      <c r="G18" s="2">
        <v>1533638100</v>
      </c>
      <c r="H18" s="34">
        <f t="shared" si="1"/>
        <v>-4876220312</v>
      </c>
      <c r="I18" s="18"/>
      <c r="J18" s="18"/>
      <c r="K18" s="18"/>
      <c r="L18" s="19"/>
      <c r="M18" s="19"/>
    </row>
    <row r="19" spans="1:30" s="20" customFormat="1" ht="15" customHeight="1" x14ac:dyDescent="0.25">
      <c r="A19" s="59" t="s">
        <v>16</v>
      </c>
      <c r="B19" s="67"/>
      <c r="C19" s="33">
        <v>0</v>
      </c>
      <c r="D19" s="2">
        <v>0</v>
      </c>
      <c r="E19" s="2">
        <f t="shared" si="0"/>
        <v>0</v>
      </c>
      <c r="F19" s="2">
        <v>0</v>
      </c>
      <c r="G19" s="2">
        <v>0</v>
      </c>
      <c r="H19" s="34">
        <f t="shared" si="1"/>
        <v>0</v>
      </c>
      <c r="I19" s="18"/>
      <c r="J19" s="18"/>
      <c r="K19" s="18"/>
      <c r="L19" s="19"/>
    </row>
    <row r="20" spans="1:30" s="1" customFormat="1" ht="2.25" customHeight="1" x14ac:dyDescent="0.2">
      <c r="A20" s="3"/>
      <c r="B20" s="3"/>
      <c r="C20" s="4"/>
      <c r="D20" s="4"/>
      <c r="E20" s="4"/>
      <c r="F20" s="4"/>
      <c r="G20" s="4"/>
      <c r="H20" s="4"/>
      <c r="I20" s="16"/>
      <c r="J20" s="16"/>
      <c r="K20" s="16"/>
    </row>
    <row r="21" spans="1:30" s="1" customFormat="1" ht="15.75" customHeight="1" x14ac:dyDescent="0.2">
      <c r="A21" s="45" t="s">
        <v>17</v>
      </c>
      <c r="B21" s="45"/>
      <c r="C21" s="35">
        <f>C10+C12+C13+C14+C15+C16+C17+C18</f>
        <v>23856292601</v>
      </c>
      <c r="D21" s="35">
        <f>D10+D12+D13+D14+D15+D16+D17+D18+D19</f>
        <v>1027112160</v>
      </c>
      <c r="E21" s="35">
        <f>E10+E12+E13+E14+E15+E16+E17+E18+E19</f>
        <v>24883404761</v>
      </c>
      <c r="F21" s="35">
        <f>F10+F12+F13+F14+F15+F16+F17+F18+F19</f>
        <v>5081726445</v>
      </c>
      <c r="G21" s="35">
        <f>G10+G12+G13+G14+G15+G16+G17+G18+G19</f>
        <v>5081726445</v>
      </c>
      <c r="H21" s="68">
        <f>SUM(G21-C21)</f>
        <v>-18774566156</v>
      </c>
      <c r="I21" s="17"/>
      <c r="J21" s="17"/>
      <c r="K21" s="17"/>
      <c r="L21" s="7"/>
    </row>
    <row r="22" spans="1:30" s="1" customFormat="1" ht="13.5" customHeight="1" x14ac:dyDescent="0.2">
      <c r="A22" s="5"/>
      <c r="B22" s="5"/>
      <c r="C22" s="6"/>
      <c r="D22" s="6"/>
      <c r="E22" s="6"/>
      <c r="F22" s="46" t="s">
        <v>18</v>
      </c>
      <c r="G22" s="47"/>
      <c r="H22" s="69"/>
      <c r="I22" s="17"/>
      <c r="J22" s="17"/>
      <c r="K22" s="17"/>
      <c r="L22" s="14"/>
    </row>
    <row r="23" spans="1:30" s="1" customFormat="1" ht="14.25" x14ac:dyDescent="0.2">
      <c r="C23" s="19"/>
      <c r="D23" s="7"/>
      <c r="G23" s="8"/>
      <c r="I23" s="22"/>
      <c r="J23" s="22"/>
      <c r="K23" s="22"/>
    </row>
    <row r="24" spans="1:30" s="1" customFormat="1" ht="14.25" x14ac:dyDescent="0.2">
      <c r="G24" s="8"/>
      <c r="I24" s="17"/>
      <c r="J24" s="17"/>
      <c r="K24" s="17"/>
    </row>
    <row r="25" spans="1:30" s="1" customFormat="1" ht="16.5" customHeight="1" x14ac:dyDescent="0.2">
      <c r="A25" s="53" t="s">
        <v>19</v>
      </c>
      <c r="B25" s="54"/>
      <c r="C25" s="48" t="s">
        <v>25</v>
      </c>
      <c r="D25" s="48"/>
      <c r="E25" s="48"/>
      <c r="F25" s="48"/>
      <c r="G25" s="48"/>
      <c r="H25" s="49" t="s">
        <v>3</v>
      </c>
      <c r="I25" s="16"/>
      <c r="J25" s="16"/>
      <c r="K25" s="16"/>
    </row>
    <row r="26" spans="1:30" s="1" customFormat="1" ht="26.25" customHeight="1" x14ac:dyDescent="0.2">
      <c r="A26" s="55"/>
      <c r="B26" s="56"/>
      <c r="C26" s="30" t="s">
        <v>4</v>
      </c>
      <c r="D26" s="30" t="s">
        <v>5</v>
      </c>
      <c r="E26" s="30" t="s">
        <v>6</v>
      </c>
      <c r="F26" s="30" t="s">
        <v>7</v>
      </c>
      <c r="G26" s="30" t="s">
        <v>8</v>
      </c>
      <c r="H26" s="50"/>
      <c r="I26" s="16"/>
      <c r="J26" s="16"/>
      <c r="K26" s="16"/>
      <c r="L26" s="15"/>
    </row>
    <row r="27" spans="1:30" s="1" customFormat="1" ht="13.5" customHeight="1" x14ac:dyDescent="0.2">
      <c r="A27" s="57"/>
      <c r="B27" s="58"/>
      <c r="C27" s="31">
        <v>1</v>
      </c>
      <c r="D27" s="31">
        <v>2</v>
      </c>
      <c r="E27" s="31" t="s">
        <v>9</v>
      </c>
      <c r="F27" s="31">
        <v>4</v>
      </c>
      <c r="G27" s="31">
        <v>5</v>
      </c>
      <c r="H27" s="32" t="s">
        <v>10</v>
      </c>
      <c r="I27" s="16"/>
      <c r="J27" s="16"/>
      <c r="K27" s="16"/>
    </row>
    <row r="28" spans="1:30" s="1" customFormat="1" ht="2.25" customHeight="1" x14ac:dyDescent="0.2">
      <c r="I28" s="16"/>
      <c r="J28" s="16"/>
      <c r="K28" s="16"/>
    </row>
    <row r="29" spans="1:30" s="20" customFormat="1" ht="30" customHeight="1" x14ac:dyDescent="0.25">
      <c r="A29" s="51" t="s">
        <v>20</v>
      </c>
      <c r="B29" s="52"/>
      <c r="C29" s="36">
        <f t="shared" ref="C29:H29" si="2">SUM(C30:C37)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23"/>
      <c r="J29" s="23"/>
      <c r="K29" s="23"/>
    </row>
    <row r="30" spans="1:30" s="20" customFormat="1" ht="15" customHeight="1" x14ac:dyDescent="0.25">
      <c r="B30" s="26" t="s">
        <v>11</v>
      </c>
      <c r="C30" s="2">
        <f>C10</f>
        <v>0</v>
      </c>
      <c r="D30" s="2">
        <f>D10</f>
        <v>0</v>
      </c>
      <c r="E30" s="2">
        <f>SUM(C30:D30)</f>
        <v>0</v>
      </c>
      <c r="F30" s="2">
        <f>F10</f>
        <v>0</v>
      </c>
      <c r="G30" s="2">
        <f>G10</f>
        <v>0</v>
      </c>
      <c r="H30" s="2">
        <f>G30-C30</f>
        <v>0</v>
      </c>
      <c r="I30" s="23"/>
      <c r="J30" s="23"/>
      <c r="K30" s="23"/>
    </row>
    <row r="31" spans="1:30" s="20" customFormat="1" ht="15" customHeight="1" x14ac:dyDescent="0.25">
      <c r="B31" s="26" t="s">
        <v>12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3"/>
      <c r="J31" s="23"/>
      <c r="K31" s="23"/>
    </row>
    <row r="32" spans="1:30" s="20" customFormat="1" ht="15" customHeight="1" x14ac:dyDescent="0.25">
      <c r="B32" s="26" t="s">
        <v>21</v>
      </c>
      <c r="C32" s="2">
        <f>C12</f>
        <v>0</v>
      </c>
      <c r="D32" s="2">
        <f>D12</f>
        <v>0</v>
      </c>
      <c r="E32" s="2">
        <f>SUM(C32:D32)</f>
        <v>0</v>
      </c>
      <c r="F32" s="2">
        <f>F12</f>
        <v>0</v>
      </c>
      <c r="G32" s="2">
        <f>G12</f>
        <v>0</v>
      </c>
      <c r="H32" s="2">
        <f>G32-C32</f>
        <v>0</v>
      </c>
      <c r="I32" s="23"/>
      <c r="J32" s="23"/>
      <c r="K32" s="23"/>
    </row>
    <row r="33" spans="1:12" s="20" customFormat="1" ht="15" customHeight="1" x14ac:dyDescent="0.25">
      <c r="B33" s="26" t="s">
        <v>13</v>
      </c>
      <c r="C33" s="2">
        <f>C13</f>
        <v>0</v>
      </c>
      <c r="D33" s="2">
        <f>D13</f>
        <v>0</v>
      </c>
      <c r="E33" s="2">
        <f>SUM(C33:D33)</f>
        <v>0</v>
      </c>
      <c r="F33" s="2">
        <f>F13</f>
        <v>0</v>
      </c>
      <c r="G33" s="2">
        <f>G13</f>
        <v>0</v>
      </c>
      <c r="H33" s="2">
        <f>G33-C33</f>
        <v>0</v>
      </c>
      <c r="I33" s="23"/>
      <c r="J33" s="23"/>
      <c r="K33" s="23"/>
    </row>
    <row r="34" spans="1:12" s="20" customFormat="1" ht="15" customHeight="1" x14ac:dyDescent="0.25">
      <c r="B34" s="26" t="s">
        <v>14</v>
      </c>
      <c r="C34" s="2">
        <v>0</v>
      </c>
      <c r="D34" s="2">
        <v>0</v>
      </c>
      <c r="E34" s="2">
        <f>C34+D34</f>
        <v>0</v>
      </c>
      <c r="F34" s="2">
        <v>0</v>
      </c>
      <c r="G34" s="2">
        <v>0</v>
      </c>
      <c r="H34" s="2">
        <f>G34-C34</f>
        <v>0</v>
      </c>
      <c r="I34" s="23"/>
      <c r="J34" s="23"/>
      <c r="K34" s="23"/>
      <c r="L34" s="24"/>
    </row>
    <row r="35" spans="1:12" s="20" customFormat="1" ht="15" customHeight="1" x14ac:dyDescent="0.25">
      <c r="B35" s="26" t="s">
        <v>15</v>
      </c>
      <c r="C35" s="2">
        <f>C15</f>
        <v>0</v>
      </c>
      <c r="D35" s="2">
        <f>D15</f>
        <v>0</v>
      </c>
      <c r="E35" s="2">
        <f>C35+D35</f>
        <v>0</v>
      </c>
      <c r="F35" s="2">
        <f>F15</f>
        <v>0</v>
      </c>
      <c r="G35" s="2">
        <f>G15</f>
        <v>0</v>
      </c>
      <c r="H35" s="2">
        <f>G35-C35</f>
        <v>0</v>
      </c>
      <c r="I35" s="23"/>
      <c r="J35" s="23"/>
      <c r="K35" s="23"/>
    </row>
    <row r="36" spans="1:12" s="20" customFormat="1" ht="39.75" customHeight="1" x14ac:dyDescent="0.25">
      <c r="B36" s="26" t="s">
        <v>28</v>
      </c>
      <c r="C36" s="2">
        <v>0</v>
      </c>
      <c r="D36" s="2">
        <v>0</v>
      </c>
      <c r="E36" s="2">
        <f>SUM(C36:D36)</f>
        <v>0</v>
      </c>
      <c r="F36" s="2">
        <v>0</v>
      </c>
      <c r="G36" s="2">
        <v>0</v>
      </c>
      <c r="H36" s="2">
        <f>SUM(G36-C36)</f>
        <v>0</v>
      </c>
      <c r="I36" s="23"/>
      <c r="J36" s="23"/>
      <c r="K36" s="23"/>
    </row>
    <row r="37" spans="1:12" s="20" customFormat="1" ht="30" customHeight="1" x14ac:dyDescent="0.25">
      <c r="B37" s="26" t="s">
        <v>24</v>
      </c>
      <c r="C37" s="2">
        <v>0</v>
      </c>
      <c r="D37" s="2">
        <v>0</v>
      </c>
      <c r="E37" s="2">
        <f>SUM(C37:D37)</f>
        <v>0</v>
      </c>
      <c r="F37" s="2">
        <v>0</v>
      </c>
      <c r="G37" s="2">
        <v>0</v>
      </c>
      <c r="H37" s="2">
        <f>G37-C37</f>
        <v>0</v>
      </c>
      <c r="I37" s="23"/>
      <c r="J37" s="23"/>
      <c r="K37" s="23"/>
    </row>
    <row r="38" spans="1:12" s="20" customFormat="1" ht="51.75" customHeight="1" x14ac:dyDescent="0.25">
      <c r="A38" s="51" t="s">
        <v>23</v>
      </c>
      <c r="B38" s="52"/>
      <c r="C38" s="37">
        <f t="shared" ref="C38:H38" si="3">SUM(C39:C42)</f>
        <v>23856292601</v>
      </c>
      <c r="D38" s="37">
        <f t="shared" si="3"/>
        <v>1027112160</v>
      </c>
      <c r="E38" s="37">
        <f t="shared" si="3"/>
        <v>24883404761</v>
      </c>
      <c r="F38" s="37">
        <f t="shared" si="3"/>
        <v>5081726445</v>
      </c>
      <c r="G38" s="37">
        <f t="shared" si="3"/>
        <v>5081726445</v>
      </c>
      <c r="H38" s="37">
        <f t="shared" si="3"/>
        <v>-18774566156</v>
      </c>
      <c r="I38" s="23"/>
      <c r="J38" s="23"/>
      <c r="K38" s="23"/>
    </row>
    <row r="39" spans="1:12" s="20" customFormat="1" ht="15" customHeight="1" x14ac:dyDescent="0.25">
      <c r="B39" s="26" t="s">
        <v>12</v>
      </c>
      <c r="C39" s="33">
        <f>C11</f>
        <v>0</v>
      </c>
      <c r="D39" s="33">
        <f>D11</f>
        <v>0</v>
      </c>
      <c r="E39" s="2">
        <f>C39+D39</f>
        <v>0</v>
      </c>
      <c r="F39" s="33">
        <f>F11</f>
        <v>0</v>
      </c>
      <c r="G39" s="33">
        <f>G11</f>
        <v>0</v>
      </c>
      <c r="H39" s="33">
        <f>SUM(G39-C39)</f>
        <v>0</v>
      </c>
      <c r="I39" s="23"/>
      <c r="J39" s="23"/>
      <c r="K39" s="23"/>
    </row>
    <row r="40" spans="1:12" s="20" customFormat="1" ht="15" customHeight="1" x14ac:dyDescent="0.25">
      <c r="B40" s="26" t="s">
        <v>14</v>
      </c>
      <c r="C40" s="33">
        <f>C14</f>
        <v>0</v>
      </c>
      <c r="D40" s="2">
        <f>D14</f>
        <v>0</v>
      </c>
      <c r="E40" s="2">
        <f>C40+D40</f>
        <v>0</v>
      </c>
      <c r="F40" s="2">
        <f>F14</f>
        <v>0</v>
      </c>
      <c r="G40" s="2">
        <f>G14</f>
        <v>0</v>
      </c>
      <c r="H40" s="2">
        <f>SUM(G40-C40)</f>
        <v>0</v>
      </c>
      <c r="I40" s="23"/>
      <c r="J40" s="23"/>
      <c r="K40" s="23"/>
    </row>
    <row r="41" spans="1:12" s="20" customFormat="1" ht="30" customHeight="1" x14ac:dyDescent="0.25">
      <c r="B41" s="26" t="s">
        <v>27</v>
      </c>
      <c r="C41" s="2">
        <f>C16</f>
        <v>22000000</v>
      </c>
      <c r="D41" s="2">
        <f>D16</f>
        <v>11456186</v>
      </c>
      <c r="E41" s="2">
        <f>SUM(C41:D41)</f>
        <v>33456186</v>
      </c>
      <c r="F41" s="2">
        <f>F16</f>
        <v>17280728</v>
      </c>
      <c r="G41" s="2">
        <f>G16</f>
        <v>17280728</v>
      </c>
      <c r="H41" s="2">
        <f>SUM(G41-C41)</f>
        <v>-4719272</v>
      </c>
      <c r="I41" s="23"/>
      <c r="J41" s="23"/>
      <c r="K41" s="23"/>
    </row>
    <row r="42" spans="1:12" s="20" customFormat="1" ht="30" customHeight="1" x14ac:dyDescent="0.25">
      <c r="B42" s="26" t="s">
        <v>24</v>
      </c>
      <c r="C42" s="33">
        <f>C17+C18</f>
        <v>23834292601</v>
      </c>
      <c r="D42" s="33">
        <f>D17+D18</f>
        <v>1015655974</v>
      </c>
      <c r="E42" s="2">
        <f>SUM(C42:D42)</f>
        <v>24849948575</v>
      </c>
      <c r="F42" s="33">
        <f>F17+F18</f>
        <v>5064445717</v>
      </c>
      <c r="G42" s="33">
        <f>G17+G18</f>
        <v>5064445717</v>
      </c>
      <c r="H42" s="33">
        <f>SUM(G42-C42)</f>
        <v>-18769846884</v>
      </c>
      <c r="I42" s="23"/>
      <c r="J42" s="23"/>
      <c r="K42" s="23"/>
    </row>
    <row r="43" spans="1:12" s="20" customFormat="1" ht="5.0999999999999996" customHeight="1" x14ac:dyDescent="0.25">
      <c r="A43" s="38"/>
      <c r="B43" s="38"/>
      <c r="C43" s="39"/>
      <c r="D43" s="39"/>
      <c r="E43" s="2"/>
      <c r="F43" s="40"/>
      <c r="G43" s="40"/>
      <c r="H43" s="40"/>
      <c r="I43" s="23"/>
      <c r="J43" s="23"/>
      <c r="K43" s="23"/>
    </row>
    <row r="44" spans="1:12" s="20" customFormat="1" ht="15" customHeight="1" x14ac:dyDescent="0.25">
      <c r="A44" s="51" t="s">
        <v>22</v>
      </c>
      <c r="B44" s="52"/>
      <c r="C44" s="36">
        <v>0</v>
      </c>
      <c r="D44" s="37">
        <f>D45</f>
        <v>0</v>
      </c>
      <c r="E44" s="37">
        <f>E45</f>
        <v>0</v>
      </c>
      <c r="F44" s="37">
        <f>F45</f>
        <v>0</v>
      </c>
      <c r="G44" s="37">
        <f>G45</f>
        <v>0</v>
      </c>
      <c r="H44" s="37">
        <f>H45</f>
        <v>0</v>
      </c>
      <c r="I44" s="23"/>
      <c r="J44" s="23"/>
      <c r="K44" s="23"/>
    </row>
    <row r="45" spans="1:12" s="20" customFormat="1" ht="15" customHeight="1" x14ac:dyDescent="0.25">
      <c r="B45" s="26" t="s">
        <v>16</v>
      </c>
      <c r="C45" s="33">
        <f>C19</f>
        <v>0</v>
      </c>
      <c r="D45" s="2">
        <f>D19</f>
        <v>0</v>
      </c>
      <c r="E45" s="2">
        <f>SUM(C45:D45)</f>
        <v>0</v>
      </c>
      <c r="F45" s="2">
        <f>F19</f>
        <v>0</v>
      </c>
      <c r="G45" s="2">
        <f>G19</f>
        <v>0</v>
      </c>
      <c r="H45" s="2">
        <f>SUM(G45-C45)</f>
        <v>0</v>
      </c>
      <c r="I45" s="23"/>
      <c r="J45" s="23"/>
      <c r="K45" s="23"/>
    </row>
    <row r="46" spans="1:12" s="1" customFormat="1" ht="2.25" customHeight="1" x14ac:dyDescent="0.2">
      <c r="A46" s="9"/>
      <c r="B46" s="9"/>
      <c r="C46" s="10"/>
      <c r="D46" s="10"/>
      <c r="E46" s="10"/>
      <c r="F46" s="10"/>
      <c r="G46" s="10"/>
      <c r="H46" s="10"/>
      <c r="I46" s="16"/>
      <c r="J46" s="16"/>
      <c r="K46" s="16"/>
    </row>
    <row r="47" spans="1:12" s="1" customFormat="1" ht="15.75" customHeight="1" x14ac:dyDescent="0.2">
      <c r="A47" s="45" t="s">
        <v>17</v>
      </c>
      <c r="B47" s="45"/>
      <c r="C47" s="35">
        <f>C29+C38+C44</f>
        <v>23856292601</v>
      </c>
      <c r="D47" s="35">
        <f>D29+D38+D44</f>
        <v>1027112160</v>
      </c>
      <c r="E47" s="35">
        <f>E29+E38+E44</f>
        <v>24883404761</v>
      </c>
      <c r="F47" s="35">
        <f>F29+F38+F44</f>
        <v>5081726445</v>
      </c>
      <c r="G47" s="35">
        <f>G29+G38+G44</f>
        <v>5081726445</v>
      </c>
      <c r="H47" s="68">
        <f>SUM(G47-C47)</f>
        <v>-18774566156</v>
      </c>
      <c r="I47" s="22"/>
      <c r="J47" s="22"/>
      <c r="K47" s="22"/>
    </row>
    <row r="48" spans="1:12" s="1" customFormat="1" ht="13.5" customHeight="1" x14ac:dyDescent="0.2">
      <c r="A48" s="5"/>
      <c r="B48" s="5"/>
      <c r="C48" s="6"/>
      <c r="D48" s="6"/>
      <c r="E48" s="6"/>
      <c r="F48" s="46" t="s">
        <v>18</v>
      </c>
      <c r="G48" s="47"/>
      <c r="H48" s="69"/>
      <c r="I48" s="16"/>
      <c r="J48" s="16"/>
      <c r="K48" s="16"/>
    </row>
    <row r="49" spans="1:13" s="1" customFormat="1" ht="14.25" x14ac:dyDescent="0.2">
      <c r="A49" s="11"/>
      <c r="B49" s="11"/>
      <c r="C49" s="11"/>
      <c r="D49" s="11"/>
      <c r="E49" s="11"/>
      <c r="I49" s="16"/>
      <c r="J49" s="16"/>
      <c r="K49" s="16"/>
    </row>
    <row r="50" spans="1:13" s="1" customFormat="1" ht="14.25" x14ac:dyDescent="0.2">
      <c r="A50" s="12" t="s">
        <v>29</v>
      </c>
      <c r="B50" s="12"/>
      <c r="C50" s="12"/>
      <c r="D50" s="12"/>
      <c r="E50" s="12"/>
      <c r="F50" s="13"/>
      <c r="G50" s="13"/>
      <c r="H50" s="13"/>
      <c r="I50" s="25"/>
      <c r="J50" s="25"/>
      <c r="K50" s="25"/>
      <c r="L50" s="12"/>
      <c r="M50" s="12"/>
    </row>
    <row r="51" spans="1:13" x14ac:dyDescent="0.25">
      <c r="D51" s="14"/>
      <c r="G51" s="7"/>
    </row>
    <row r="52" spans="1:13" x14ac:dyDescent="0.25">
      <c r="D52" s="14"/>
      <c r="G52" s="7"/>
    </row>
    <row r="53" spans="1:13" x14ac:dyDescent="0.25">
      <c r="D53" s="14"/>
      <c r="G53" s="7"/>
    </row>
    <row r="54" spans="1:13" x14ac:dyDescent="0.25">
      <c r="D54" s="14"/>
      <c r="G54" s="7"/>
    </row>
    <row r="55" spans="1:13" x14ac:dyDescent="0.25">
      <c r="D55" s="14"/>
      <c r="G55" s="7"/>
    </row>
    <row r="56" spans="1:13" x14ac:dyDescent="0.25">
      <c r="D56" s="14"/>
      <c r="G56" s="7"/>
    </row>
    <row r="57" spans="1:13" x14ac:dyDescent="0.25">
      <c r="C57" s="14"/>
      <c r="D57" s="14"/>
      <c r="E57" s="14"/>
      <c r="F57" s="14"/>
      <c r="G57" s="14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1"/>
    </row>
    <row r="59" spans="1:13" s="28" customFormat="1" ht="12" x14ac:dyDescent="0.2">
      <c r="A59" s="72"/>
      <c r="B59" s="72"/>
      <c r="C59" s="73"/>
      <c r="D59" s="73"/>
      <c r="E59" s="73"/>
      <c r="F59" s="73"/>
      <c r="G59" s="73"/>
      <c r="H59" s="72"/>
      <c r="I59" s="74"/>
    </row>
    <row r="60" spans="1:13" s="27" customFormat="1" ht="12" x14ac:dyDescent="0.2">
      <c r="A60" s="75"/>
      <c r="B60" s="75"/>
      <c r="C60" s="76"/>
      <c r="D60" s="76"/>
      <c r="E60" s="76"/>
      <c r="F60" s="76"/>
      <c r="G60" s="76"/>
      <c r="H60" s="76"/>
      <c r="I60" s="77"/>
    </row>
    <row r="61" spans="1:13" s="27" customFormat="1" ht="12" x14ac:dyDescent="0.2">
      <c r="A61" s="75"/>
      <c r="B61" s="75"/>
      <c r="C61" s="76"/>
      <c r="D61" s="76"/>
      <c r="E61" s="76"/>
      <c r="F61" s="76"/>
      <c r="G61" s="76"/>
      <c r="H61" s="76"/>
      <c r="I61" s="77"/>
    </row>
    <row r="62" spans="1:13" s="27" customFormat="1" ht="12" x14ac:dyDescent="0.2">
      <c r="A62" s="75"/>
      <c r="B62" s="75"/>
      <c r="C62" s="76"/>
      <c r="D62" s="76"/>
      <c r="E62" s="76"/>
      <c r="F62" s="76"/>
      <c r="G62" s="76"/>
      <c r="H62" s="76"/>
      <c r="I62" s="77"/>
    </row>
    <row r="63" spans="1:13" s="27" customFormat="1" ht="12" x14ac:dyDescent="0.2">
      <c r="A63" s="75"/>
      <c r="B63" s="75"/>
      <c r="C63" s="76"/>
      <c r="D63" s="76"/>
      <c r="E63" s="76"/>
      <c r="F63" s="76"/>
      <c r="G63" s="76"/>
      <c r="H63" s="76"/>
      <c r="I63" s="77"/>
    </row>
    <row r="64" spans="1:13" x14ac:dyDescent="0.25">
      <c r="A64" s="70"/>
      <c r="B64" s="70"/>
      <c r="C64" s="76"/>
      <c r="D64" s="76"/>
      <c r="E64" s="76"/>
      <c r="F64" s="76"/>
      <c r="G64" s="76"/>
      <c r="H64" s="76"/>
      <c r="I64" s="71"/>
    </row>
    <row r="65" spans="1:11" s="44" customFormat="1" x14ac:dyDescent="0.25">
      <c r="A65" s="78"/>
      <c r="B65" s="72"/>
      <c r="C65" s="79"/>
      <c r="D65" s="79"/>
      <c r="E65" s="79"/>
      <c r="F65" s="79"/>
      <c r="G65" s="79"/>
      <c r="H65" s="79"/>
      <c r="I65" s="80"/>
    </row>
    <row r="66" spans="1:11" x14ac:dyDescent="0.25">
      <c r="A66" s="70"/>
      <c r="B66" s="70"/>
      <c r="C66" s="76"/>
      <c r="D66" s="76"/>
      <c r="E66" s="76"/>
      <c r="F66" s="76"/>
      <c r="G66" s="76"/>
      <c r="H66" s="76"/>
      <c r="I66" s="71"/>
    </row>
    <row r="67" spans="1:11" x14ac:dyDescent="0.25">
      <c r="A67" s="70"/>
      <c r="B67" s="70"/>
      <c r="C67" s="76"/>
      <c r="D67" s="76"/>
      <c r="E67" s="76"/>
      <c r="F67" s="76"/>
      <c r="G67" s="76"/>
      <c r="H67" s="76"/>
      <c r="I67" s="71"/>
    </row>
    <row r="68" spans="1:11" x14ac:dyDescent="0.25">
      <c r="A68" s="70"/>
      <c r="B68" s="70"/>
      <c r="C68" s="76"/>
      <c r="D68" s="76"/>
      <c r="E68" s="76"/>
      <c r="F68" s="76"/>
      <c r="G68" s="76"/>
      <c r="H68" s="76"/>
      <c r="I68" s="71"/>
    </row>
    <row r="69" spans="1:11" ht="28.5" customHeight="1" x14ac:dyDescent="0.25">
      <c r="A69" s="81"/>
      <c r="B69" s="81"/>
      <c r="C69" s="81"/>
      <c r="D69" s="81"/>
      <c r="E69" s="81"/>
      <c r="F69" s="81"/>
      <c r="G69" s="81"/>
      <c r="H69" s="81"/>
      <c r="I69" s="82"/>
      <c r="J69" s="19"/>
      <c r="K69" s="19"/>
    </row>
    <row r="70" spans="1:11" ht="13.5" customHeight="1" x14ac:dyDescent="0.25">
      <c r="A70" s="70"/>
      <c r="B70" s="70"/>
      <c r="C70" s="70"/>
      <c r="D70" s="70"/>
      <c r="E70" s="70"/>
      <c r="F70" s="70"/>
      <c r="G70" s="70"/>
      <c r="H70" s="70"/>
      <c r="I70" s="82"/>
      <c r="J70" s="19"/>
      <c r="K70" s="19"/>
    </row>
    <row r="71" spans="1:11" x14ac:dyDescent="0.25">
      <c r="A71" s="70"/>
      <c r="B71" s="70"/>
      <c r="C71" s="70"/>
      <c r="D71" s="70"/>
      <c r="E71" s="70"/>
      <c r="F71" s="70"/>
      <c r="G71" s="70"/>
      <c r="H71" s="70"/>
      <c r="I71" s="71"/>
    </row>
    <row r="72" spans="1:11" x14ac:dyDescent="0.25">
      <c r="A72" s="70"/>
      <c r="B72" s="78"/>
      <c r="C72" s="70"/>
      <c r="D72" s="70"/>
      <c r="E72" s="70"/>
      <c r="F72" s="70"/>
      <c r="G72" s="70"/>
      <c r="H72" s="70"/>
      <c r="I72" s="71"/>
    </row>
    <row r="73" spans="1:11" s="41" customFormat="1" ht="26.25" customHeight="1" x14ac:dyDescent="0.25">
      <c r="A73" s="83"/>
      <c r="B73" s="84"/>
      <c r="C73" s="76"/>
      <c r="D73" s="76"/>
      <c r="E73" s="76"/>
      <c r="F73" s="76"/>
      <c r="G73" s="76"/>
      <c r="H73" s="83"/>
      <c r="I73" s="85"/>
    </row>
    <row r="74" spans="1:11" s="42" customFormat="1" x14ac:dyDescent="0.2">
      <c r="A74" s="83"/>
      <c r="B74" s="75"/>
      <c r="C74" s="76"/>
      <c r="D74" s="76"/>
      <c r="E74" s="76"/>
      <c r="F74" s="76"/>
      <c r="G74" s="76"/>
      <c r="H74" s="83"/>
      <c r="I74" s="86"/>
    </row>
    <row r="75" spans="1:11" s="43" customFormat="1" ht="12.75" x14ac:dyDescent="0.25">
      <c r="A75" s="83"/>
      <c r="B75" s="87"/>
      <c r="C75" s="88"/>
      <c r="D75" s="88"/>
      <c r="E75" s="88"/>
      <c r="F75" s="88"/>
      <c r="G75" s="88"/>
      <c r="H75" s="83"/>
      <c r="I75" s="89"/>
    </row>
    <row r="76" spans="1:11" x14ac:dyDescent="0.25">
      <c r="A76" s="70"/>
      <c r="B76" s="70"/>
      <c r="C76" s="70"/>
      <c r="D76" s="70"/>
      <c r="E76" s="70"/>
      <c r="F76" s="70"/>
      <c r="G76" s="70"/>
      <c r="H76" s="70"/>
      <c r="I76" s="71"/>
    </row>
    <row r="77" spans="1:11" x14ac:dyDescent="0.25">
      <c r="A77" s="70"/>
      <c r="B77" s="70"/>
      <c r="C77" s="70"/>
      <c r="D77" s="70"/>
      <c r="E77" s="70"/>
      <c r="F77" s="70"/>
      <c r="G77" s="70"/>
      <c r="H77" s="70"/>
      <c r="I77" s="71"/>
    </row>
    <row r="78" spans="1:11" x14ac:dyDescent="0.25">
      <c r="A78" s="70"/>
      <c r="B78" s="70"/>
      <c r="C78" s="70"/>
      <c r="D78" s="70"/>
      <c r="E78" s="70"/>
      <c r="F78" s="70"/>
      <c r="G78" s="70"/>
      <c r="H78" s="70"/>
      <c r="I78" s="71"/>
    </row>
    <row r="79" spans="1:11" x14ac:dyDescent="0.25">
      <c r="A79" s="70"/>
      <c r="B79" s="70"/>
      <c r="C79" s="70"/>
      <c r="D79" s="70"/>
      <c r="E79" s="70"/>
      <c r="F79" s="70"/>
      <c r="G79" s="70"/>
      <c r="H79" s="70"/>
      <c r="I79" s="71"/>
    </row>
    <row r="80" spans="1:11" s="28" customFormat="1" ht="12.75" x14ac:dyDescent="0.2">
      <c r="A80" s="78"/>
      <c r="B80" s="78"/>
      <c r="C80" s="79"/>
      <c r="D80" s="79"/>
      <c r="E80" s="79"/>
      <c r="F80" s="79"/>
      <c r="G80" s="79"/>
      <c r="H80" s="78"/>
      <c r="I80" s="74"/>
    </row>
    <row r="81" spans="1:9" s="28" customFormat="1" ht="12.75" x14ac:dyDescent="0.2">
      <c r="A81" s="78"/>
      <c r="B81" s="90"/>
      <c r="C81" s="88"/>
      <c r="D81" s="88"/>
      <c r="E81" s="88"/>
      <c r="F81" s="88"/>
      <c r="G81" s="88"/>
      <c r="H81" s="78"/>
      <c r="I81" s="74"/>
    </row>
    <row r="82" spans="1:9" x14ac:dyDescent="0.25">
      <c r="A82" s="70"/>
      <c r="B82" s="70"/>
      <c r="C82" s="70"/>
      <c r="D82" s="70"/>
      <c r="E82" s="70"/>
      <c r="F82" s="70"/>
      <c r="G82" s="70"/>
      <c r="H82" s="70"/>
      <c r="I82" s="71"/>
    </row>
    <row r="83" spans="1:9" x14ac:dyDescent="0.25">
      <c r="A83" s="70"/>
      <c r="B83" s="70"/>
      <c r="C83" s="70"/>
      <c r="D83" s="70"/>
      <c r="E83" s="70"/>
      <c r="F83" s="70"/>
      <c r="G83" s="70"/>
      <c r="H83" s="70"/>
      <c r="I83" s="71"/>
    </row>
    <row r="84" spans="1:9" x14ac:dyDescent="0.25">
      <c r="C84" s="2"/>
    </row>
    <row r="85" spans="1:9" x14ac:dyDescent="0.25">
      <c r="C85" s="2"/>
    </row>
    <row r="86" spans="1:9" x14ac:dyDescent="0.25">
      <c r="C86" s="2"/>
    </row>
  </sheetData>
  <mergeCells count="31">
    <mergeCell ref="A69:H69"/>
    <mergeCell ref="A11:B11"/>
    <mergeCell ref="A12:B12"/>
    <mergeCell ref="A13:B13"/>
    <mergeCell ref="A14:B14"/>
    <mergeCell ref="A15:B15"/>
    <mergeCell ref="A44:B44"/>
    <mergeCell ref="H47:H48"/>
    <mergeCell ref="F48:G48"/>
    <mergeCell ref="A47:B47"/>
    <mergeCell ref="A16:B16"/>
    <mergeCell ref="A17:B17"/>
    <mergeCell ref="A18:B18"/>
    <mergeCell ref="A19:B19"/>
    <mergeCell ref="A38:B38"/>
    <mergeCell ref="H21:H22"/>
    <mergeCell ref="A10:B10"/>
    <mergeCell ref="A1:H1"/>
    <mergeCell ref="A2:H2"/>
    <mergeCell ref="A3:H3"/>
    <mergeCell ref="A4:H4"/>
    <mergeCell ref="A5:H5"/>
    <mergeCell ref="C6:G6"/>
    <mergeCell ref="H6:H7"/>
    <mergeCell ref="A6:B8"/>
    <mergeCell ref="A21:B21"/>
    <mergeCell ref="F22:G22"/>
    <mergeCell ref="C25:G25"/>
    <mergeCell ref="H25:H26"/>
    <mergeCell ref="A29:B29"/>
    <mergeCell ref="A25:B27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E30:E45 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2022-05-27T14:33:58Z</cp:lastPrinted>
  <dcterms:created xsi:type="dcterms:W3CDTF">2019-10-22T15:47:04Z</dcterms:created>
  <dcterms:modified xsi:type="dcterms:W3CDTF">2023-05-19T20:42:40Z</dcterms:modified>
</cp:coreProperties>
</file>