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Financiera Carlitos\"/>
    </mc:Choice>
  </mc:AlternateContent>
  <xr:revisionPtr revIDLastSave="0" documentId="8_{AD462AD9-6AF6-44CD-A78B-FEB685558FD6}" xr6:coauthVersionLast="40" xr6:coauthVersionMax="40" xr10:uidLastSave="{00000000-0000-0000-0000-000000000000}"/>
  <bookViews>
    <workbookView xWindow="0" yWindow="0" windowWidth="25200" windowHeight="11175" xr2:uid="{F4202685-5F66-4D2B-8CC2-E30D6ACF2014}"/>
  </bookViews>
  <sheets>
    <sheet name="1ESF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'1ESF'!$A$1:$G$99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1" l="1"/>
  <c r="F92" i="1"/>
  <c r="G90" i="1"/>
  <c r="F90" i="1"/>
  <c r="F88" i="1" s="1"/>
  <c r="G88" i="1"/>
  <c r="G86" i="1"/>
  <c r="F86" i="1"/>
  <c r="G84" i="1"/>
  <c r="F84" i="1"/>
  <c r="G82" i="1"/>
  <c r="F82" i="1"/>
  <c r="G80" i="1"/>
  <c r="F80" i="1"/>
  <c r="G78" i="1"/>
  <c r="F78" i="1"/>
  <c r="F76" i="1" s="1"/>
  <c r="G76" i="1"/>
  <c r="G74" i="1"/>
  <c r="F74" i="1"/>
  <c r="G72" i="1"/>
  <c r="F72" i="1"/>
  <c r="G70" i="1"/>
  <c r="F70" i="1"/>
  <c r="F68" i="1" s="1"/>
  <c r="G68" i="1"/>
  <c r="G94" i="1" s="1"/>
  <c r="C65" i="1"/>
  <c r="B65" i="1"/>
  <c r="C62" i="1"/>
  <c r="B62" i="1"/>
  <c r="C59" i="1"/>
  <c r="B59" i="1"/>
  <c r="G56" i="1"/>
  <c r="F56" i="1"/>
  <c r="C56" i="1"/>
  <c r="B56" i="1"/>
  <c r="G53" i="1"/>
  <c r="F53" i="1"/>
  <c r="C53" i="1"/>
  <c r="B53" i="1"/>
  <c r="G50" i="1"/>
  <c r="F50" i="1"/>
  <c r="C50" i="1"/>
  <c r="B50" i="1"/>
  <c r="G47" i="1"/>
  <c r="F47" i="1"/>
  <c r="C47" i="1"/>
  <c r="B47" i="1"/>
  <c r="G44" i="1"/>
  <c r="F44" i="1"/>
  <c r="C44" i="1"/>
  <c r="B44" i="1"/>
  <c r="G41" i="1"/>
  <c r="G59" i="1" s="1"/>
  <c r="F41" i="1"/>
  <c r="F59" i="1" s="1"/>
  <c r="C41" i="1"/>
  <c r="C68" i="1" s="1"/>
  <c r="B41" i="1"/>
  <c r="B68" i="1" s="1"/>
  <c r="C37" i="1"/>
  <c r="G35" i="1"/>
  <c r="F35" i="1"/>
  <c r="G32" i="1"/>
  <c r="F32" i="1"/>
  <c r="C32" i="1"/>
  <c r="B32" i="1"/>
  <c r="G29" i="1"/>
  <c r="F29" i="1"/>
  <c r="C29" i="1"/>
  <c r="B29" i="1"/>
  <c r="G26" i="1"/>
  <c r="F26" i="1"/>
  <c r="C26" i="1"/>
  <c r="B26" i="1"/>
  <c r="G23" i="1"/>
  <c r="F23" i="1"/>
  <c r="C23" i="1"/>
  <c r="B23" i="1"/>
  <c r="G20" i="1"/>
  <c r="F20" i="1"/>
  <c r="C20" i="1"/>
  <c r="B20" i="1"/>
  <c r="G17" i="1"/>
  <c r="F17" i="1"/>
  <c r="C17" i="1"/>
  <c r="B17" i="1"/>
  <c r="G14" i="1"/>
  <c r="G37" i="1" s="1"/>
  <c r="F14" i="1"/>
  <c r="F37" i="1" s="1"/>
  <c r="C14" i="1"/>
  <c r="B14" i="1"/>
  <c r="B37" i="1" s="1"/>
  <c r="B97" i="1" s="1"/>
  <c r="A5" i="1"/>
  <c r="F62" i="1" l="1"/>
  <c r="C97" i="1"/>
  <c r="F94" i="1"/>
  <c r="G62" i="1"/>
  <c r="G97" i="1" s="1"/>
  <c r="F97" i="1" l="1"/>
</calcChain>
</file>

<file path=xl/sharedStrings.xml><?xml version="1.0" encoding="utf-8"?>
<sst xmlns="http://schemas.openxmlformats.org/spreadsheetml/2006/main" count="69" uniqueCount="66">
  <si>
    <t>GOBIERNO CONSTITUCIONAL DEL ESTADO DE CHIAPAS</t>
  </si>
  <si>
    <t>ENTIDADES PARAESTATALES Y FIDEICOMISOS NO EMPRESARIALES Y NO FINANCIEROS</t>
  </si>
  <si>
    <t>ESTADO DE SITUACIÓN FINANCIERA CONSOLIDADO</t>
  </si>
  <si>
    <t>( Cifras en Pesos )</t>
  </si>
  <si>
    <t>CONCEPTO</t>
  </si>
  <si>
    <t>MAR 2023</t>
  </si>
  <si>
    <t>DIC 2022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</si>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</sst>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\ ###\ ###\ ##0\ ;\ \(#\ ###\ ###\ ##0\)\ "/>
    <numFmt numFmtId="165" formatCode="#,##0.00__;\(#,##0.00\)\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8" fillId="0" borderId="0"/>
  </cellStyleXfs>
  <cellXfs count="92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3" fillId="0" borderId="0" xfId="1" applyFont="1" applyFill="1"/>
    <xf numFmtId="0" fontId="3" fillId="0" borderId="0" xfId="1" applyFont="1"/>
    <xf numFmtId="0" fontId="2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37" fontId="7" fillId="0" borderId="0" xfId="1" applyNumberFormat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horizontal="center" vertical="top"/>
    </xf>
    <xf numFmtId="37" fontId="8" fillId="4" borderId="0" xfId="1" applyNumberFormat="1" applyFont="1" applyFill="1" applyAlignment="1">
      <alignment vertical="center"/>
    </xf>
    <xf numFmtId="164" fontId="7" fillId="4" borderId="0" xfId="1" applyNumberFormat="1" applyFont="1" applyFill="1" applyAlignment="1">
      <alignment horizontal="center" vertical="center"/>
    </xf>
    <xf numFmtId="37" fontId="7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37" fontId="9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center" vertical="top"/>
    </xf>
    <xf numFmtId="37" fontId="7" fillId="0" borderId="0" xfId="1" applyNumberFormat="1" applyFont="1" applyAlignment="1">
      <alignment vertical="top"/>
    </xf>
    <xf numFmtId="37" fontId="7" fillId="0" borderId="0" xfId="1" applyNumberFormat="1" applyFont="1" applyAlignment="1">
      <alignment horizontal="center" vertical="top"/>
    </xf>
    <xf numFmtId="37" fontId="10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horizontal="right" vertical="top"/>
    </xf>
    <xf numFmtId="0" fontId="8" fillId="0" borderId="0" xfId="1" applyFont="1" applyAlignment="1">
      <alignment horizontal="center" vertical="top"/>
    </xf>
    <xf numFmtId="164" fontId="1" fillId="5" borderId="0" xfId="1" applyNumberFormat="1" applyFill="1" applyAlignment="1">
      <alignment vertical="top"/>
    </xf>
    <xf numFmtId="164" fontId="1" fillId="5" borderId="0" xfId="1" applyNumberFormat="1" applyFill="1" applyAlignment="1">
      <alignment horizontal="right" vertical="top"/>
    </xf>
    <xf numFmtId="0" fontId="3" fillId="0" borderId="0" xfId="1" applyFont="1" applyAlignment="1">
      <alignment vertical="top"/>
    </xf>
    <xf numFmtId="37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vertical="top"/>
    </xf>
    <xf numFmtId="164" fontId="1" fillId="0" borderId="0" xfId="1" applyNumberFormat="1" applyAlignment="1">
      <alignment horizontal="right" vertical="top"/>
    </xf>
    <xf numFmtId="37" fontId="1" fillId="0" borderId="0" xfId="1" applyNumberFormat="1" applyAlignment="1">
      <alignment horizontal="left" vertical="top" wrapText="1"/>
    </xf>
    <xf numFmtId="37" fontId="11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vertical="top"/>
    </xf>
    <xf numFmtId="0" fontId="1" fillId="0" borderId="0" xfId="1" applyAlignment="1">
      <alignment vertical="top"/>
    </xf>
    <xf numFmtId="37" fontId="10" fillId="0" borderId="0" xfId="1" applyNumberFormat="1" applyFont="1" applyAlignment="1">
      <alignment horizontal="left" vertical="top"/>
    </xf>
    <xf numFmtId="37" fontId="10" fillId="0" borderId="0" xfId="1" applyNumberFormat="1" applyFont="1" applyAlignment="1">
      <alignment vertical="top"/>
    </xf>
    <xf numFmtId="37" fontId="1" fillId="0" borderId="0" xfId="1" applyNumberFormat="1" applyAlignment="1">
      <alignment horizontal="left" vertical="top"/>
    </xf>
    <xf numFmtId="0" fontId="3" fillId="0" borderId="0" xfId="1" applyFont="1" applyAlignment="1">
      <alignment vertical="center"/>
    </xf>
    <xf numFmtId="164" fontId="3" fillId="0" borderId="0" xfId="1" applyNumberFormat="1" applyFont="1" applyAlignment="1">
      <alignment vertical="top"/>
    </xf>
    <xf numFmtId="164" fontId="12" fillId="0" borderId="0" xfId="1" applyNumberFormat="1" applyFont="1" applyAlignment="1">
      <alignment horizontal="right" vertical="top"/>
    </xf>
    <xf numFmtId="37" fontId="1" fillId="0" borderId="0" xfId="1" applyNumberFormat="1" applyAlignment="1">
      <alignment horizontal="justify" vertical="top" wrapText="1"/>
    </xf>
    <xf numFmtId="37" fontId="9" fillId="0" borderId="0" xfId="1" applyNumberFormat="1" applyFont="1" applyAlignment="1">
      <alignment horizontal="left" vertical="top"/>
    </xf>
    <xf numFmtId="164" fontId="9" fillId="0" borderId="0" xfId="1" applyNumberFormat="1" applyFont="1" applyAlignment="1">
      <alignment horizontal="right" vertical="top"/>
    </xf>
    <xf numFmtId="37" fontId="10" fillId="4" borderId="0" xfId="1" applyNumberFormat="1" applyFont="1" applyFill="1" applyAlignment="1">
      <alignment vertical="top"/>
    </xf>
    <xf numFmtId="164" fontId="1" fillId="4" borderId="0" xfId="1" applyNumberFormat="1" applyFill="1" applyAlignment="1">
      <alignment horizontal="right" vertical="top"/>
    </xf>
    <xf numFmtId="37" fontId="10" fillId="5" borderId="0" xfId="1" applyNumberFormat="1" applyFont="1" applyFill="1" applyAlignment="1">
      <alignment horizontal="left" vertical="top"/>
    </xf>
    <xf numFmtId="37" fontId="8" fillId="0" borderId="0" xfId="1" applyNumberFormat="1" applyFont="1" applyAlignment="1">
      <alignment horizontal="left" vertical="top"/>
    </xf>
    <xf numFmtId="164" fontId="3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horizontal="left" vertical="top" wrapText="1"/>
    </xf>
    <xf numFmtId="37" fontId="12" fillId="0" borderId="0" xfId="1" applyNumberFormat="1" applyFont="1" applyAlignment="1">
      <alignment horizontal="left" vertical="top"/>
    </xf>
    <xf numFmtId="164" fontId="1" fillId="0" borderId="0" xfId="1" applyNumberFormat="1" applyAlignment="1">
      <alignment horizontal="left" vertical="top"/>
    </xf>
    <xf numFmtId="37" fontId="10" fillId="5" borderId="0" xfId="1" applyNumberFormat="1" applyFont="1" applyFill="1" applyAlignment="1">
      <alignment vertical="top" wrapText="1"/>
    </xf>
    <xf numFmtId="37" fontId="13" fillId="0" borderId="0" xfId="1" applyNumberFormat="1" applyFont="1" applyAlignment="1">
      <alignment horizontal="left" vertical="top"/>
    </xf>
    <xf numFmtId="37" fontId="9" fillId="0" borderId="0" xfId="1" applyNumberFormat="1" applyFont="1" applyFill="1" applyAlignment="1">
      <alignment horizontal="left" vertical="top"/>
    </xf>
    <xf numFmtId="164" fontId="9" fillId="0" borderId="0" xfId="1" applyNumberFormat="1" applyFont="1" applyFill="1" applyAlignment="1">
      <alignment horizontal="right" vertical="top"/>
    </xf>
    <xf numFmtId="0" fontId="1" fillId="0" borderId="0" xfId="1" applyFill="1" applyAlignment="1">
      <alignment vertical="top"/>
    </xf>
    <xf numFmtId="37" fontId="13" fillId="0" borderId="0" xfId="1" applyNumberFormat="1" applyFont="1" applyFill="1" applyAlignment="1">
      <alignment horizontal="left" vertical="top"/>
    </xf>
    <xf numFmtId="0" fontId="3" fillId="0" borderId="0" xfId="1" applyFont="1" applyFill="1" applyAlignment="1">
      <alignment vertical="top"/>
    </xf>
    <xf numFmtId="37" fontId="14" fillId="0" borderId="4" xfId="1" applyNumberFormat="1" applyFont="1" applyBorder="1" applyAlignment="1">
      <alignment vertical="top"/>
    </xf>
    <xf numFmtId="0" fontId="3" fillId="0" borderId="4" xfId="1" applyFont="1" applyBorder="1" applyAlignment="1">
      <alignment horizontal="right" vertical="top"/>
    </xf>
    <xf numFmtId="43" fontId="15" fillId="0" borderId="4" xfId="2" applyFont="1" applyFill="1" applyBorder="1" applyAlignment="1">
      <alignment horizontal="right" vertical="top"/>
    </xf>
    <xf numFmtId="37" fontId="3" fillId="0" borderId="4" xfId="1" applyNumberFormat="1" applyFont="1" applyBorder="1" applyAlignment="1">
      <alignment horizontal="left" vertical="top" wrapText="1"/>
    </xf>
    <xf numFmtId="0" fontId="15" fillId="0" borderId="4" xfId="1" applyFont="1" applyBorder="1" applyAlignment="1">
      <alignment horizontal="left" vertical="top"/>
    </xf>
    <xf numFmtId="0" fontId="16" fillId="0" borderId="0" xfId="1" applyFont="1"/>
    <xf numFmtId="0" fontId="15" fillId="0" borderId="0" xfId="1" applyFont="1" applyAlignment="1">
      <alignment horizontal="justify" vertical="top" wrapText="1"/>
    </xf>
    <xf numFmtId="0" fontId="1" fillId="0" borderId="0" xfId="1" applyAlignment="1">
      <alignment horizontal="justify" vertical="top" wrapText="1"/>
    </xf>
    <xf numFmtId="0" fontId="15" fillId="0" borderId="0" xfId="1" applyFont="1" applyAlignment="1">
      <alignment horizontal="left"/>
    </xf>
    <xf numFmtId="0" fontId="6" fillId="0" borderId="0" xfId="1" applyFont="1"/>
    <xf numFmtId="0" fontId="16" fillId="0" borderId="0" xfId="1" applyFont="1" applyFill="1" applyBorder="1"/>
    <xf numFmtId="0" fontId="15" fillId="0" borderId="0" xfId="1" applyFont="1" applyFill="1" applyBorder="1" applyAlignment="1">
      <alignment horizontal="justify" vertical="top" wrapText="1"/>
    </xf>
    <xf numFmtId="0" fontId="1" fillId="0" borderId="0" xfId="1" applyFont="1" applyFill="1" applyBorder="1" applyAlignment="1">
      <alignment horizontal="justify" vertical="top" wrapText="1"/>
    </xf>
    <xf numFmtId="0" fontId="15" fillId="0" borderId="0" xfId="1" applyFont="1" applyFill="1" applyBorder="1" applyAlignment="1">
      <alignment horizontal="left"/>
    </xf>
    <xf numFmtId="0" fontId="6" fillId="0" borderId="0" xfId="1" applyFont="1" applyFill="1"/>
    <xf numFmtId="164" fontId="15" fillId="0" borderId="0" xfId="1" applyNumberFormat="1" applyFont="1" applyFill="1" applyBorder="1" applyAlignment="1">
      <alignment horizontal="left"/>
    </xf>
    <xf numFmtId="165" fontId="6" fillId="0" borderId="0" xfId="1" applyNumberFormat="1" applyFont="1" applyBorder="1" applyAlignment="1">
      <alignment horizontal="center"/>
    </xf>
    <xf numFmtId="0" fontId="1" fillId="0" borderId="0" xfId="1" applyFont="1" applyFill="1" applyAlignment="1">
      <alignment horizontal="justify" vertical="top" wrapText="1"/>
    </xf>
    <xf numFmtId="4" fontId="3" fillId="0" borderId="0" xfId="1" applyNumberFormat="1" applyFont="1" applyFill="1" applyAlignment="1">
      <alignment horizontal="justify" vertical="top" wrapText="1"/>
    </xf>
    <xf numFmtId="0" fontId="18" fillId="0" borderId="0" xfId="3" applyFill="1"/>
    <xf numFmtId="164" fontId="1" fillId="0" borderId="0" xfId="1" applyNumberFormat="1" applyFont="1" applyFill="1" applyAlignment="1">
      <alignment horizontal="justify" vertical="top" wrapText="1"/>
    </xf>
    <xf numFmtId="0" fontId="18" fillId="0" borderId="0" xfId="3"/>
    <xf numFmtId="0" fontId="6" fillId="0" borderId="0" xfId="1" applyFont="1" applyFill="1" applyAlignment="1">
      <alignment horizontal="center"/>
    </xf>
    <xf numFmtId="4" fontId="6" fillId="0" borderId="0" xfId="1" applyNumberFormat="1" applyFont="1" applyFill="1" applyAlignment="1">
      <alignment horizontal="center"/>
    </xf>
    <xf numFmtId="0" fontId="19" fillId="0" borderId="0" xfId="1" applyFont="1" applyFill="1"/>
    <xf numFmtId="0" fontId="19" fillId="0" borderId="0" xfId="1" applyFont="1"/>
  </cellXfs>
  <cellStyles count="4">
    <cellStyle name="Millares_P-Estados Financieros Dic. 05 2 2" xfId="2" xr:uid="{5694FC46-2E36-45AB-BE0C-4CFE29DCA7AB}"/>
    <cellStyle name="Normal" xfId="0" builtinId="0"/>
    <cellStyle name="Normal 17" xfId="3" xr:uid="{10EE2580-2715-4A43-BD14-BB76C0173637}"/>
    <cellStyle name="Normal 2 2" xfId="1" xr:uid="{00FCAEFB-0660-4289-8913-33F5F5936A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ARCH.%20VINCULADOS%20(ENTIDADES1)%20Mar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 EyE "/>
      <sheetName val=" ADQUISICIONES"/>
      <sheetName val=" CONC. FLUJO"/>
      <sheetName val=" CIPyC"/>
      <sheetName val="NOTAS MEMORIA"/>
      <sheetName val="34 AVALES"/>
      <sheetName val="35 CONCESIONADOS"/>
      <sheetName val="36 EDO ANALITICO INGRESOS"/>
      <sheetName val="37 Edo Ejerc x Cap Gto"/>
      <sheetName val="RAZONES"/>
      <sheetName val="12 Raz. Financieras"/>
      <sheetName val="CUADROS REPORTE A.A."/>
      <sheetName val="37 INVERSIONES A L.P."/>
      <sheetName val="38 INVERSIONES FINAN"/>
      <sheetName val="39 DERECHOS A RECIBIR "/>
      <sheetName val="39 OTROS DERECHOS A RECIBIR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31 DE MARZO DE 2023</v>
          </cell>
        </row>
      </sheetData>
      <sheetData sheetId="1">
        <row r="12">
          <cell r="N12">
            <v>87367117</v>
          </cell>
        </row>
      </sheetData>
      <sheetData sheetId="2">
        <row r="11">
          <cell r="J11">
            <v>0</v>
          </cell>
        </row>
      </sheetData>
      <sheetData sheetId="3" refreshError="1"/>
      <sheetData sheetId="4">
        <row r="5">
          <cell r="A5" t="str">
            <v>AL 31 DE MARZO DE 2023</v>
          </cell>
        </row>
        <row r="11">
          <cell r="B11">
            <v>7914502076</v>
          </cell>
          <cell r="C11">
            <v>5308399116</v>
          </cell>
          <cell r="F11">
            <v>2884103605</v>
          </cell>
          <cell r="G11">
            <v>4782440680</v>
          </cell>
        </row>
        <row r="19">
          <cell r="B19">
            <v>20356165</v>
          </cell>
          <cell r="C19">
            <v>32496736</v>
          </cell>
          <cell r="F19">
            <v>0</v>
          </cell>
          <cell r="G19">
            <v>0</v>
          </cell>
        </row>
        <row r="21">
          <cell r="F21">
            <v>0</v>
          </cell>
          <cell r="G21">
            <v>0</v>
          </cell>
        </row>
        <row r="24">
          <cell r="F24">
            <v>0</v>
          </cell>
          <cell r="G24">
            <v>0</v>
          </cell>
        </row>
        <row r="26">
          <cell r="F26">
            <v>0</v>
          </cell>
          <cell r="G26">
            <v>0</v>
          </cell>
        </row>
        <row r="27">
          <cell r="B27">
            <v>236524010</v>
          </cell>
          <cell r="C27">
            <v>1104995</v>
          </cell>
        </row>
        <row r="28">
          <cell r="F28">
            <v>582892446</v>
          </cell>
          <cell r="G28">
            <v>507102664</v>
          </cell>
        </row>
        <row r="32">
          <cell r="B32">
            <v>3970102</v>
          </cell>
          <cell r="C32">
            <v>5890549</v>
          </cell>
        </row>
        <row r="35">
          <cell r="F35">
            <v>0</v>
          </cell>
          <cell r="G35">
            <v>0</v>
          </cell>
        </row>
        <row r="36">
          <cell r="B36">
            <v>82121689</v>
          </cell>
          <cell r="C36">
            <v>39676426</v>
          </cell>
        </row>
        <row r="38">
          <cell r="B38">
            <v>0</v>
          </cell>
          <cell r="C38">
            <v>0</v>
          </cell>
          <cell r="F38">
            <v>770482561</v>
          </cell>
          <cell r="G38">
            <v>71150123</v>
          </cell>
        </row>
        <row r="40">
          <cell r="B40">
            <v>460188605</v>
          </cell>
          <cell r="C40">
            <v>433353941</v>
          </cell>
        </row>
        <row r="47">
          <cell r="B47">
            <v>661368530</v>
          </cell>
          <cell r="C47">
            <v>543242078</v>
          </cell>
        </row>
        <row r="48">
          <cell r="F48">
            <v>2871104926</v>
          </cell>
          <cell r="G48">
            <v>2871236381</v>
          </cell>
        </row>
        <row r="51">
          <cell r="F51">
            <v>0</v>
          </cell>
          <cell r="G51">
            <v>0</v>
          </cell>
        </row>
        <row r="52">
          <cell r="B52">
            <v>1005537744</v>
          </cell>
          <cell r="C52">
            <v>1321148679</v>
          </cell>
        </row>
        <row r="53">
          <cell r="F53">
            <v>0</v>
          </cell>
          <cell r="G53">
            <v>0</v>
          </cell>
        </row>
        <row r="56">
          <cell r="F56">
            <v>3378497018</v>
          </cell>
          <cell r="G56">
            <v>3372927221</v>
          </cell>
        </row>
        <row r="58">
          <cell r="B58">
            <v>24281674324</v>
          </cell>
          <cell r="C58">
            <v>24598671517</v>
          </cell>
        </row>
        <row r="59">
          <cell r="F59">
            <v>458341818</v>
          </cell>
          <cell r="G59">
            <v>459614282</v>
          </cell>
        </row>
        <row r="65">
          <cell r="B65">
            <v>3564794989</v>
          </cell>
          <cell r="C65">
            <v>3591860560</v>
          </cell>
        </row>
        <row r="66">
          <cell r="F66">
            <v>15076567</v>
          </cell>
          <cell r="G66">
            <v>15076567</v>
          </cell>
        </row>
        <row r="74">
          <cell r="B74">
            <v>46303288</v>
          </cell>
          <cell r="C74">
            <v>46333030</v>
          </cell>
        </row>
        <row r="78">
          <cell r="F78">
            <v>0</v>
          </cell>
          <cell r="G78">
            <v>0</v>
          </cell>
        </row>
        <row r="80">
          <cell r="B80">
            <v>-907666728</v>
          </cell>
          <cell r="C80">
            <v>-911172546</v>
          </cell>
          <cell r="F80">
            <v>2574423446</v>
          </cell>
          <cell r="G80">
            <v>2574423446</v>
          </cell>
        </row>
        <row r="82">
          <cell r="F82">
            <v>0</v>
          </cell>
          <cell r="G82">
            <v>0</v>
          </cell>
        </row>
        <row r="85">
          <cell r="B85">
            <v>13783762746</v>
          </cell>
          <cell r="C85">
            <v>12428027367</v>
          </cell>
        </row>
        <row r="86">
          <cell r="F86">
            <v>5456070929</v>
          </cell>
          <cell r="G86">
            <v>3892423774</v>
          </cell>
        </row>
        <row r="88">
          <cell r="F88">
            <v>32285934968</v>
          </cell>
          <cell r="G88">
            <v>29013694811</v>
          </cell>
        </row>
        <row r="90">
          <cell r="F90">
            <v>356232010</v>
          </cell>
          <cell r="G90">
            <v>356232010</v>
          </cell>
        </row>
        <row r="92">
          <cell r="B92">
            <v>0</v>
          </cell>
          <cell r="C92">
            <v>0</v>
          </cell>
        </row>
        <row r="94">
          <cell r="B94">
            <v>482213322</v>
          </cell>
          <cell r="C94">
            <v>479778966</v>
          </cell>
          <cell r="F94">
            <v>2472683</v>
          </cell>
          <cell r="G94">
            <v>2471570</v>
          </cell>
        </row>
        <row r="97">
          <cell r="F97">
            <v>17885</v>
          </cell>
          <cell r="G97">
            <v>17885</v>
          </cell>
        </row>
        <row r="101">
          <cell r="F101">
            <v>0</v>
          </cell>
          <cell r="G101">
            <v>0</v>
          </cell>
        </row>
        <row r="103">
          <cell r="F103">
            <v>0</v>
          </cell>
          <cell r="G103">
            <v>0</v>
          </cell>
        </row>
      </sheetData>
      <sheetData sheetId="5"/>
      <sheetData sheetId="6">
        <row r="4">
          <cell r="A4" t="str">
            <v>DEL 1 DE ENERO AL 31 DE MARZO DE 2023</v>
          </cell>
        </row>
      </sheetData>
      <sheetData sheetId="7"/>
      <sheetData sheetId="8"/>
      <sheetData sheetId="9"/>
      <sheetData sheetId="10" refreshError="1"/>
      <sheetData sheetId="11">
        <row r="13">
          <cell r="F13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0E4B3-E86A-439D-AA00-D147B808B063}">
  <sheetPr>
    <tabColor theme="0" tint="-0.14999847407452621"/>
    <pageSetUpPr fitToPage="1"/>
  </sheetPr>
  <dimension ref="A1:L122"/>
  <sheetViews>
    <sheetView showGridLines="0" tabSelected="1" zoomScale="90" zoomScaleNormal="90" workbookViewId="0">
      <selection sqref="A1:G99"/>
    </sheetView>
  </sheetViews>
  <sheetFormatPr baseColWidth="10" defaultRowHeight="15" x14ac:dyDescent="0.25"/>
  <cols>
    <col min="1" max="1" width="50.7109375" style="3" customWidth="1"/>
    <col min="2" max="3" width="20.7109375" style="3" customWidth="1"/>
    <col min="4" max="4" width="1.140625" style="3" customWidth="1"/>
    <col min="5" max="5" width="62.7109375" style="3" customWidth="1"/>
    <col min="6" max="7" width="20.7109375" style="3" customWidth="1"/>
    <col min="8" max="8" width="11.42578125" style="85"/>
    <col min="9" max="12" width="11.42578125" style="87"/>
  </cols>
  <sheetData>
    <row r="1" spans="1:12" s="3" customFormat="1" ht="3" customHeight="1" x14ac:dyDescent="0.2">
      <c r="A1" s="1"/>
      <c r="B1" s="1"/>
      <c r="C1" s="1"/>
      <c r="D1" s="1"/>
      <c r="E1" s="1"/>
      <c r="F1" s="1"/>
      <c r="G1" s="1"/>
      <c r="H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2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2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2"/>
    </row>
    <row r="5" spans="1:12" s="3" customFormat="1" ht="15" customHeight="1" x14ac:dyDescent="0.2">
      <c r="A5" s="5" t="str">
        <f>'[1]ESF (cuentas)'!A5:G5</f>
        <v>AL 31 DE MARZO DE 2023</v>
      </c>
      <c r="B5" s="5"/>
      <c r="C5" s="5"/>
      <c r="D5" s="5"/>
      <c r="E5" s="5"/>
      <c r="F5" s="5"/>
      <c r="G5" s="5"/>
      <c r="H5" s="2"/>
    </row>
    <row r="6" spans="1:12" s="6" customFormat="1" ht="15" customHeight="1" x14ac:dyDescent="0.2">
      <c r="A6" s="5" t="s">
        <v>3</v>
      </c>
      <c r="B6" s="5"/>
      <c r="C6" s="5"/>
      <c r="D6" s="5"/>
      <c r="E6" s="5"/>
      <c r="F6" s="5"/>
      <c r="G6" s="5"/>
      <c r="H6" s="2"/>
      <c r="I6" s="3"/>
      <c r="J6" s="3"/>
      <c r="K6" s="3"/>
    </row>
    <row r="7" spans="1:12" s="12" customFormat="1" ht="20.25" customHeight="1" x14ac:dyDescent="0.2">
      <c r="A7" s="7" t="s">
        <v>4</v>
      </c>
      <c r="B7" s="8" t="s">
        <v>5</v>
      </c>
      <c r="C7" s="9" t="s">
        <v>6</v>
      </c>
      <c r="D7" s="9"/>
      <c r="E7" s="10" t="s">
        <v>4</v>
      </c>
      <c r="F7" s="8" t="s">
        <v>5</v>
      </c>
      <c r="G7" s="11" t="s">
        <v>6</v>
      </c>
      <c r="H7" s="2"/>
      <c r="I7" s="3"/>
      <c r="J7" s="3"/>
      <c r="K7" s="3"/>
      <c r="L7" s="6"/>
    </row>
    <row r="8" spans="1:12" s="12" customFormat="1" ht="3.95" customHeight="1" x14ac:dyDescent="0.25">
      <c r="A8" s="13"/>
      <c r="B8" s="13"/>
      <c r="C8" s="13"/>
      <c r="D8" s="14"/>
      <c r="E8" s="13"/>
      <c r="F8" s="15"/>
      <c r="G8" s="15"/>
    </row>
    <row r="9" spans="1:12" s="19" customFormat="1" ht="15" customHeight="1" x14ac:dyDescent="0.25">
      <c r="A9" s="16" t="s">
        <v>7</v>
      </c>
      <c r="B9" s="17"/>
      <c r="C9" s="17"/>
      <c r="D9" s="18"/>
      <c r="E9" s="16" t="s">
        <v>8</v>
      </c>
      <c r="F9" s="17"/>
      <c r="G9" s="17"/>
    </row>
    <row r="10" spans="1:12" s="19" customFormat="1" ht="9.9499999999999993" customHeight="1" x14ac:dyDescent="0.25">
      <c r="A10" s="20"/>
      <c r="B10" s="21"/>
      <c r="C10" s="21"/>
      <c r="D10" s="22"/>
      <c r="E10" s="23"/>
      <c r="F10" s="21"/>
      <c r="G10" s="21"/>
    </row>
    <row r="11" spans="1:12" s="19" customFormat="1" ht="3" customHeight="1" x14ac:dyDescent="0.25">
      <c r="A11" s="23"/>
      <c r="B11" s="21"/>
      <c r="C11" s="21"/>
      <c r="D11" s="22"/>
      <c r="E11" s="23"/>
      <c r="F11" s="21"/>
      <c r="G11" s="21"/>
    </row>
    <row r="12" spans="1:12" s="30" customFormat="1" ht="15" customHeight="1" x14ac:dyDescent="0.25">
      <c r="A12" s="24" t="s">
        <v>9</v>
      </c>
      <c r="B12" s="25"/>
      <c r="C12" s="26"/>
      <c r="D12" s="27"/>
      <c r="E12" s="24" t="s">
        <v>10</v>
      </c>
      <c r="F12" s="28"/>
      <c r="G12" s="29"/>
    </row>
    <row r="13" spans="1:12" s="30" customFormat="1" ht="9.9499999999999993" customHeight="1" x14ac:dyDescent="0.25">
      <c r="A13" s="31"/>
      <c r="B13" s="32"/>
      <c r="C13" s="33"/>
      <c r="D13" s="27"/>
      <c r="E13" s="31"/>
      <c r="F13" s="34"/>
      <c r="G13" s="35"/>
    </row>
    <row r="14" spans="1:12" s="30" customFormat="1" ht="15" customHeight="1" x14ac:dyDescent="0.25">
      <c r="A14" s="36" t="s">
        <v>11</v>
      </c>
      <c r="B14" s="35">
        <f>SUM('[1]ESF (cuentas)'!B11)</f>
        <v>7914502076</v>
      </c>
      <c r="C14" s="35">
        <f>SUM('[1]ESF (cuentas)'!C11)</f>
        <v>5308399116</v>
      </c>
      <c r="D14" s="37"/>
      <c r="E14" s="36" t="s">
        <v>12</v>
      </c>
      <c r="F14" s="35">
        <f>SUM('[1]ESF (cuentas)'!F11)</f>
        <v>2884103605</v>
      </c>
      <c r="G14" s="35">
        <f>SUM('[1]ESF (cuentas)'!G11)</f>
        <v>4782440680</v>
      </c>
    </row>
    <row r="15" spans="1:12" s="30" customFormat="1" ht="9.9499999999999993" customHeight="1" x14ac:dyDescent="0.25">
      <c r="A15" s="36"/>
      <c r="B15" s="35"/>
      <c r="C15" s="35"/>
      <c r="D15" s="37"/>
      <c r="E15" s="38"/>
      <c r="F15" s="35"/>
      <c r="G15" s="35"/>
    </row>
    <row r="16" spans="1:12" s="30" customFormat="1" ht="3" customHeight="1" x14ac:dyDescent="0.25">
      <c r="A16" s="36"/>
      <c r="B16" s="35"/>
      <c r="C16" s="35"/>
      <c r="D16" s="37"/>
      <c r="E16" s="38"/>
      <c r="F16" s="35"/>
      <c r="G16" s="35"/>
    </row>
    <row r="17" spans="1:7" s="30" customFormat="1" ht="15" customHeight="1" x14ac:dyDescent="0.25">
      <c r="A17" s="36" t="s">
        <v>13</v>
      </c>
      <c r="B17" s="35">
        <f>SUM('[1]ESF (cuentas)'!B19)</f>
        <v>20356165</v>
      </c>
      <c r="C17" s="35">
        <f>SUM('[1]ESF (cuentas)'!C19)</f>
        <v>32496736</v>
      </c>
      <c r="D17" s="37"/>
      <c r="E17" s="30" t="s">
        <v>14</v>
      </c>
      <c r="F17" s="35">
        <f>SUM('[1]ESF (cuentas)'!F19)</f>
        <v>0</v>
      </c>
      <c r="G17" s="35">
        <f>SUM('[1]ESF (cuentas)'!G19)</f>
        <v>0</v>
      </c>
    </row>
    <row r="18" spans="1:7" s="30" customFormat="1" ht="9.9499999999999993" customHeight="1" x14ac:dyDescent="0.25">
      <c r="A18" s="36"/>
      <c r="B18" s="35"/>
      <c r="C18" s="35"/>
      <c r="D18" s="37"/>
    </row>
    <row r="19" spans="1:7" s="30" customFormat="1" ht="3" customHeight="1" x14ac:dyDescent="0.25">
      <c r="A19" s="36"/>
      <c r="B19" s="35"/>
      <c r="C19" s="35"/>
      <c r="D19" s="37"/>
      <c r="E19" s="36"/>
      <c r="F19" s="35"/>
      <c r="G19" s="35"/>
    </row>
    <row r="20" spans="1:7" s="30" customFormat="1" ht="15" customHeight="1" x14ac:dyDescent="0.25">
      <c r="A20" s="36" t="s">
        <v>15</v>
      </c>
      <c r="B20" s="35">
        <f>SUM('[1]ESF (cuentas)'!B27)</f>
        <v>236524010</v>
      </c>
      <c r="C20" s="35">
        <f>SUM('[1]ESF (cuentas)'!C27)</f>
        <v>1104995</v>
      </c>
      <c r="D20" s="37"/>
      <c r="E20" s="39" t="s">
        <v>16</v>
      </c>
      <c r="F20" s="35">
        <f>SUM('[1]ESF (cuentas)'!F21)</f>
        <v>0</v>
      </c>
      <c r="G20" s="35">
        <f>SUM('[1]ESF (cuentas)'!G21)</f>
        <v>0</v>
      </c>
    </row>
    <row r="21" spans="1:7" s="30" customFormat="1" ht="9.9499999999999993" customHeight="1" x14ac:dyDescent="0.25">
      <c r="A21" s="36"/>
      <c r="B21" s="35"/>
      <c r="C21" s="35"/>
      <c r="D21" s="37"/>
      <c r="E21" s="39"/>
      <c r="F21" s="35"/>
      <c r="G21" s="35"/>
    </row>
    <row r="22" spans="1:7" s="30" customFormat="1" ht="3" customHeight="1" x14ac:dyDescent="0.25">
      <c r="A22" s="36"/>
      <c r="B22" s="35"/>
      <c r="C22" s="35"/>
      <c r="D22" s="37"/>
      <c r="E22" s="40"/>
      <c r="F22" s="35"/>
      <c r="G22" s="35"/>
    </row>
    <row r="23" spans="1:7" s="30" customFormat="1" ht="15" customHeight="1" x14ac:dyDescent="0.25">
      <c r="A23" s="36" t="s">
        <v>17</v>
      </c>
      <c r="B23" s="35">
        <f>SUM('[1]ESF (cuentas)'!B32)</f>
        <v>3970102</v>
      </c>
      <c r="C23" s="35">
        <f>SUM('[1]ESF (cuentas)'!C32)</f>
        <v>5890549</v>
      </c>
      <c r="D23" s="37"/>
      <c r="E23" s="40" t="s">
        <v>18</v>
      </c>
      <c r="F23" s="35">
        <f>SUM('[1]ESF (cuentas)'!F24)</f>
        <v>0</v>
      </c>
      <c r="G23" s="35">
        <f>SUM('[1]ESF (cuentas)'!G24)</f>
        <v>0</v>
      </c>
    </row>
    <row r="24" spans="1:7" s="30" customFormat="1" ht="9.9499999999999993" customHeight="1" x14ac:dyDescent="0.25">
      <c r="A24" s="36"/>
      <c r="B24" s="35"/>
      <c r="C24" s="35"/>
      <c r="D24" s="37"/>
      <c r="E24" s="40"/>
      <c r="F24" s="35"/>
      <c r="G24" s="35"/>
    </row>
    <row r="25" spans="1:7" s="30" customFormat="1" ht="3" customHeight="1" x14ac:dyDescent="0.25">
      <c r="A25" s="36"/>
      <c r="B25" s="35"/>
      <c r="C25" s="35"/>
      <c r="D25" s="37"/>
      <c r="E25" s="40"/>
      <c r="F25" s="35"/>
      <c r="G25" s="35"/>
    </row>
    <row r="26" spans="1:7" s="30" customFormat="1" ht="15" customHeight="1" x14ac:dyDescent="0.25">
      <c r="A26" s="36" t="s">
        <v>19</v>
      </c>
      <c r="B26" s="35">
        <f>SUM('[1]ESF (cuentas)'!B36)</f>
        <v>82121689</v>
      </c>
      <c r="C26" s="35">
        <f>SUM('[1]ESF (cuentas)'!C36)</f>
        <v>39676426</v>
      </c>
      <c r="D26" s="37"/>
      <c r="E26" s="40" t="s">
        <v>20</v>
      </c>
      <c r="F26" s="35">
        <f>SUM('[1]ESF (cuentas)'!F26)</f>
        <v>0</v>
      </c>
      <c r="G26" s="35">
        <f>SUM('[1]ESF (cuentas)'!G26)</f>
        <v>0</v>
      </c>
    </row>
    <row r="27" spans="1:7" s="30" customFormat="1" ht="9.9499999999999993" customHeight="1" x14ac:dyDescent="0.25">
      <c r="A27" s="36"/>
      <c r="B27" s="35"/>
      <c r="C27" s="35"/>
      <c r="D27" s="37"/>
      <c r="E27" s="40"/>
      <c r="F27" s="35"/>
      <c r="G27" s="35"/>
    </row>
    <row r="28" spans="1:7" s="30" customFormat="1" ht="3" customHeight="1" x14ac:dyDescent="0.25">
      <c r="A28" s="36"/>
      <c r="B28" s="35"/>
      <c r="C28" s="35"/>
      <c r="D28" s="37"/>
      <c r="E28" s="40"/>
      <c r="F28" s="35"/>
      <c r="G28" s="35"/>
    </row>
    <row r="29" spans="1:7" s="30" customFormat="1" ht="15" customHeight="1" x14ac:dyDescent="0.25">
      <c r="A29" s="39" t="s">
        <v>21</v>
      </c>
      <c r="B29" s="35">
        <f>SUM('[1]ESF (cuentas)'!B38)</f>
        <v>0</v>
      </c>
      <c r="C29" s="35">
        <f>SUM('[1]ESF (cuentas)'!C38)</f>
        <v>0</v>
      </c>
      <c r="D29" s="37"/>
      <c r="E29" s="39" t="s">
        <v>22</v>
      </c>
      <c r="F29" s="35">
        <f>SUM('[1]ESF (cuentas)'!F28)</f>
        <v>582892446</v>
      </c>
      <c r="G29" s="35">
        <f>SUM('[1]ESF (cuentas)'!G28)</f>
        <v>507102664</v>
      </c>
    </row>
    <row r="30" spans="1:7" s="30" customFormat="1" ht="15" customHeight="1" x14ac:dyDescent="0.25">
      <c r="A30" s="39"/>
      <c r="B30" s="35"/>
      <c r="C30" s="35"/>
      <c r="D30" s="41"/>
      <c r="E30" s="39"/>
      <c r="F30" s="35"/>
      <c r="G30" s="35"/>
    </row>
    <row r="31" spans="1:7" s="30" customFormat="1" ht="3" customHeight="1" x14ac:dyDescent="0.25">
      <c r="A31" s="36"/>
      <c r="B31" s="35"/>
      <c r="C31" s="35"/>
      <c r="D31" s="41"/>
      <c r="E31" s="40"/>
      <c r="F31" s="35"/>
      <c r="G31" s="35"/>
    </row>
    <row r="32" spans="1:7" s="30" customFormat="1" ht="15" customHeight="1" x14ac:dyDescent="0.25">
      <c r="A32" s="36" t="s">
        <v>23</v>
      </c>
      <c r="B32" s="35">
        <f>SUM('[1]ESF (cuentas)'!B40)</f>
        <v>460188605</v>
      </c>
      <c r="C32" s="35">
        <f>SUM('[1]ESF (cuentas)'!C40)</f>
        <v>433353941</v>
      </c>
      <c r="D32" s="41"/>
      <c r="E32" s="40" t="s">
        <v>24</v>
      </c>
      <c r="F32" s="35">
        <f>SUM('[1]ESF (cuentas)'!F35)</f>
        <v>0</v>
      </c>
      <c r="G32" s="35">
        <f>SUM('[1]ESF (cuentas)'!G35)</f>
        <v>0</v>
      </c>
    </row>
    <row r="33" spans="1:7" s="30" customFormat="1" ht="9.9499999999999993" customHeight="1" x14ac:dyDescent="0.25">
      <c r="A33" s="36"/>
      <c r="B33" s="35"/>
      <c r="C33" s="35"/>
      <c r="D33" s="41"/>
      <c r="E33" s="40"/>
      <c r="F33" s="35"/>
      <c r="G33" s="35"/>
    </row>
    <row r="34" spans="1:7" s="30" customFormat="1" ht="3" customHeight="1" x14ac:dyDescent="0.25">
      <c r="A34" s="36"/>
      <c r="B34" s="35"/>
      <c r="C34" s="35"/>
      <c r="D34" s="41"/>
      <c r="E34" s="40"/>
      <c r="F34" s="35"/>
      <c r="G34" s="35"/>
    </row>
    <row r="35" spans="1:7" s="30" customFormat="1" ht="15" customHeight="1" x14ac:dyDescent="0.25">
      <c r="A35" s="36"/>
      <c r="B35" s="35"/>
      <c r="C35" s="35"/>
      <c r="D35" s="41"/>
      <c r="E35" s="40" t="s">
        <v>25</v>
      </c>
      <c r="F35" s="35">
        <f>SUM('[1]ESF (cuentas)'!F38)</f>
        <v>770482561</v>
      </c>
      <c r="G35" s="35">
        <f>SUM('[1]ESF (cuentas)'!G38)</f>
        <v>71150123</v>
      </c>
    </row>
    <row r="36" spans="1:7" s="30" customFormat="1" ht="9.9499999999999993" customHeight="1" x14ac:dyDescent="0.25">
      <c r="A36" s="36"/>
      <c r="B36" s="35"/>
      <c r="C36" s="35"/>
      <c r="D36" s="41"/>
      <c r="E36" s="40"/>
      <c r="F36" s="35"/>
      <c r="G36" s="35"/>
    </row>
    <row r="37" spans="1:7" s="30" customFormat="1" ht="15" customHeight="1" x14ac:dyDescent="0.25">
      <c r="A37" s="42" t="s">
        <v>26</v>
      </c>
      <c r="B37" s="33">
        <f>SUM(B14:B33)</f>
        <v>8717662647</v>
      </c>
      <c r="C37" s="33">
        <f>SUM(C14:C33)</f>
        <v>5820921763</v>
      </c>
      <c r="D37" s="41"/>
      <c r="E37" s="43" t="s">
        <v>27</v>
      </c>
      <c r="F37" s="33">
        <f>SUM(F14:F35)</f>
        <v>4237478612</v>
      </c>
      <c r="G37" s="33">
        <f>SUM(G14:G35)</f>
        <v>5360693467</v>
      </c>
    </row>
    <row r="38" spans="1:7" s="30" customFormat="1" ht="12.75" x14ac:dyDescent="0.25">
      <c r="A38" s="44"/>
      <c r="B38" s="35"/>
      <c r="C38" s="35"/>
      <c r="D38" s="41"/>
      <c r="E38" s="41"/>
      <c r="F38" s="34"/>
      <c r="G38" s="34"/>
    </row>
    <row r="39" spans="1:7" s="30" customFormat="1" ht="15" customHeight="1" x14ac:dyDescent="0.25">
      <c r="A39" s="24" t="s">
        <v>28</v>
      </c>
      <c r="B39" s="29"/>
      <c r="C39" s="29"/>
      <c r="D39" s="41"/>
      <c r="E39" s="24" t="s">
        <v>29</v>
      </c>
      <c r="F39" s="29"/>
      <c r="G39" s="29"/>
    </row>
    <row r="40" spans="1:7" s="30" customFormat="1" ht="9.9499999999999993" customHeight="1" x14ac:dyDescent="0.25">
      <c r="A40" s="31"/>
      <c r="B40" s="35"/>
      <c r="C40" s="35"/>
      <c r="D40" s="41"/>
      <c r="E40" s="31"/>
      <c r="F40" s="35"/>
      <c r="G40" s="35"/>
    </row>
    <row r="41" spans="1:7" s="45" customFormat="1" ht="15" customHeight="1" x14ac:dyDescent="0.25">
      <c r="A41" s="36" t="s">
        <v>30</v>
      </c>
      <c r="B41" s="35">
        <f>SUM('[1]ESF (cuentas)'!B47)</f>
        <v>661368530</v>
      </c>
      <c r="C41" s="35">
        <f>SUM('[1]ESF (cuentas)'!C47)</f>
        <v>543242078</v>
      </c>
      <c r="D41" s="40"/>
      <c r="E41" s="36" t="s">
        <v>31</v>
      </c>
      <c r="F41" s="35">
        <f>SUM('[1]ESF (cuentas)'!F48)</f>
        <v>2871104926</v>
      </c>
      <c r="G41" s="35">
        <f>SUM('[1]ESF (cuentas)'!G48)</f>
        <v>2871236381</v>
      </c>
    </row>
    <row r="42" spans="1:7" s="45" customFormat="1" ht="9.9499999999999993" customHeight="1" x14ac:dyDescent="0.25">
      <c r="A42" s="36"/>
      <c r="B42" s="35"/>
      <c r="C42" s="35"/>
      <c r="D42" s="40"/>
      <c r="E42" s="36"/>
      <c r="F42" s="35"/>
      <c r="G42" s="35"/>
    </row>
    <row r="43" spans="1:7" s="45" customFormat="1" ht="3" customHeight="1" x14ac:dyDescent="0.25">
      <c r="A43" s="36"/>
      <c r="B43" s="35"/>
      <c r="C43" s="35"/>
      <c r="D43" s="40"/>
      <c r="E43" s="36"/>
      <c r="F43" s="35"/>
      <c r="G43" s="35"/>
    </row>
    <row r="44" spans="1:7" s="30" customFormat="1" ht="15" customHeight="1" x14ac:dyDescent="0.25">
      <c r="A44" s="39" t="s">
        <v>32</v>
      </c>
      <c r="B44" s="35">
        <f>SUM('[1]ESF (cuentas)'!B52)</f>
        <v>1005537744</v>
      </c>
      <c r="C44" s="35">
        <f>SUM('[1]ESF (cuentas)'!C52)</f>
        <v>1321148679</v>
      </c>
      <c r="D44" s="40"/>
      <c r="E44" s="36" t="s">
        <v>33</v>
      </c>
      <c r="F44" s="35">
        <f>SUM('[1]ESF (cuentas)'!F51)</f>
        <v>0</v>
      </c>
      <c r="G44" s="35">
        <f>SUM('[1]ESF (cuentas)'!G51)</f>
        <v>0</v>
      </c>
    </row>
    <row r="45" spans="1:7" s="30" customFormat="1" ht="15" customHeight="1" x14ac:dyDescent="0.25">
      <c r="A45" s="39"/>
      <c r="B45" s="35"/>
      <c r="C45" s="35"/>
      <c r="D45" s="40"/>
      <c r="E45" s="36"/>
      <c r="F45" s="35"/>
      <c r="G45" s="35"/>
    </row>
    <row r="46" spans="1:7" s="30" customFormat="1" ht="3" customHeight="1" x14ac:dyDescent="0.25">
      <c r="A46" s="36"/>
      <c r="B46" s="35"/>
      <c r="C46" s="35"/>
      <c r="D46" s="40"/>
      <c r="E46" s="40"/>
      <c r="F46" s="35"/>
      <c r="G46" s="35"/>
    </row>
    <row r="47" spans="1:7" s="30" customFormat="1" ht="15" customHeight="1" x14ac:dyDescent="0.25">
      <c r="A47" s="39" t="s">
        <v>34</v>
      </c>
      <c r="B47" s="35">
        <f>SUM('[1]ESF (cuentas)'!B58)</f>
        <v>24281674324</v>
      </c>
      <c r="C47" s="35">
        <f>SUM('[1]ESF (cuentas)'!C58)</f>
        <v>24598671517</v>
      </c>
      <c r="D47" s="40"/>
      <c r="E47" s="36" t="s">
        <v>35</v>
      </c>
      <c r="F47" s="35">
        <f>SUM('[1]ESF (cuentas)'!F53)</f>
        <v>0</v>
      </c>
      <c r="G47" s="35">
        <f>SUM('[1]ESF (cuentas)'!G53)</f>
        <v>0</v>
      </c>
    </row>
    <row r="48" spans="1:7" s="30" customFormat="1" ht="15" customHeight="1" x14ac:dyDescent="0.25">
      <c r="A48" s="39"/>
      <c r="B48" s="35"/>
      <c r="C48" s="35"/>
      <c r="D48" s="40"/>
      <c r="F48" s="35"/>
      <c r="G48" s="35"/>
    </row>
    <row r="49" spans="1:7" s="30" customFormat="1" ht="3" customHeight="1" x14ac:dyDescent="0.25">
      <c r="A49" s="36"/>
      <c r="B49" s="35"/>
      <c r="C49" s="35"/>
      <c r="D49" s="40"/>
      <c r="E49" s="36"/>
      <c r="F49" s="35"/>
      <c r="G49" s="35"/>
    </row>
    <row r="50" spans="1:7" s="30" customFormat="1" ht="15" customHeight="1" x14ac:dyDescent="0.25">
      <c r="A50" s="36" t="s">
        <v>36</v>
      </c>
      <c r="B50" s="35">
        <f>SUM('[1]ESF (cuentas)'!B65)</f>
        <v>3564794989</v>
      </c>
      <c r="C50" s="35">
        <f>SUM('[1]ESF (cuentas)'!C65)</f>
        <v>3591860560</v>
      </c>
      <c r="D50" s="40"/>
      <c r="E50" s="36" t="s">
        <v>37</v>
      </c>
      <c r="F50" s="35">
        <f>SUM('[1]ESF (cuentas)'!F56)</f>
        <v>3378497018</v>
      </c>
      <c r="G50" s="35">
        <f>SUM('[1]ESF (cuentas)'!G56)</f>
        <v>3372927221</v>
      </c>
    </row>
    <row r="51" spans="1:7" s="30" customFormat="1" ht="9.9499999999999993" customHeight="1" x14ac:dyDescent="0.25">
      <c r="A51" s="36"/>
      <c r="B51" s="35"/>
      <c r="C51" s="35"/>
      <c r="D51" s="40"/>
      <c r="E51" s="36"/>
      <c r="F51" s="35"/>
      <c r="G51" s="35"/>
    </row>
    <row r="52" spans="1:7" s="30" customFormat="1" ht="3" customHeight="1" x14ac:dyDescent="0.25">
      <c r="A52" s="36"/>
      <c r="B52" s="35"/>
      <c r="C52" s="35"/>
      <c r="D52" s="40"/>
      <c r="E52" s="36"/>
      <c r="F52" s="35"/>
      <c r="G52" s="35"/>
    </row>
    <row r="53" spans="1:7" s="30" customFormat="1" ht="15" customHeight="1" x14ac:dyDescent="0.25">
      <c r="A53" s="36" t="s">
        <v>38</v>
      </c>
      <c r="B53" s="35">
        <f>SUM('[1]ESF (cuentas)'!B74)</f>
        <v>46303288</v>
      </c>
      <c r="C53" s="35">
        <f>SUM('[1]ESF (cuentas)'!C74)</f>
        <v>46333030</v>
      </c>
      <c r="D53" s="41"/>
      <c r="E53" s="39" t="s">
        <v>39</v>
      </c>
      <c r="F53" s="35">
        <f>SUM('[1]ESF (cuentas)'!F59)</f>
        <v>458341818</v>
      </c>
      <c r="G53" s="35">
        <f>SUM('[1]ESF (cuentas)'!G59)</f>
        <v>459614282</v>
      </c>
    </row>
    <row r="54" spans="1:7" s="30" customFormat="1" ht="15" customHeight="1" x14ac:dyDescent="0.25">
      <c r="A54" s="36"/>
      <c r="B54" s="35"/>
      <c r="C54" s="35"/>
      <c r="D54" s="41"/>
      <c r="E54" s="39"/>
      <c r="F54" s="46"/>
      <c r="G54" s="46"/>
    </row>
    <row r="55" spans="1:7" s="30" customFormat="1" ht="3" customHeight="1" x14ac:dyDescent="0.25">
      <c r="A55" s="36"/>
      <c r="B55" s="35"/>
      <c r="C55" s="35"/>
      <c r="D55" s="41"/>
      <c r="F55" s="46"/>
      <c r="G55" s="46"/>
    </row>
    <row r="56" spans="1:7" s="45" customFormat="1" ht="15" customHeight="1" x14ac:dyDescent="0.25">
      <c r="A56" s="39" t="s">
        <v>40</v>
      </c>
      <c r="B56" s="47">
        <f>SUM('[1]ESF (cuentas)'!B80)</f>
        <v>-907666728</v>
      </c>
      <c r="C56" s="47">
        <f>SUM('[1]ESF (cuentas)'!C80)</f>
        <v>-911172546</v>
      </c>
      <c r="D56" s="41"/>
      <c r="E56" s="48" t="s">
        <v>41</v>
      </c>
      <c r="F56" s="35">
        <f>SUM('[1]ESF (cuentas)'!F66)</f>
        <v>15076567</v>
      </c>
      <c r="G56" s="35">
        <f>SUM('[1]ESF (cuentas)'!G66)</f>
        <v>15076567</v>
      </c>
    </row>
    <row r="57" spans="1:7" s="45" customFormat="1" ht="15" customHeight="1" x14ac:dyDescent="0.25">
      <c r="A57" s="39"/>
      <c r="B57" s="35"/>
      <c r="C57" s="35"/>
      <c r="D57" s="41"/>
      <c r="E57" s="30"/>
      <c r="F57" s="46"/>
      <c r="G57" s="46"/>
    </row>
    <row r="58" spans="1:7" s="45" customFormat="1" ht="3" customHeight="1" x14ac:dyDescent="0.25">
      <c r="A58" s="36"/>
      <c r="B58" s="35"/>
      <c r="C58" s="35"/>
      <c r="D58" s="41"/>
      <c r="E58" s="31"/>
      <c r="F58" s="33"/>
      <c r="G58" s="33"/>
    </row>
    <row r="59" spans="1:7" s="45" customFormat="1" ht="15" customHeight="1" x14ac:dyDescent="0.25">
      <c r="A59" s="36" t="s">
        <v>42</v>
      </c>
      <c r="B59" s="35">
        <f>SUM('[1]ESF (cuentas)'!B85)</f>
        <v>13783762746</v>
      </c>
      <c r="C59" s="35">
        <f>SUM('[1]ESF (cuentas)'!C85)</f>
        <v>12428027367</v>
      </c>
      <c r="D59" s="41"/>
      <c r="E59" s="43" t="s">
        <v>43</v>
      </c>
      <c r="F59" s="33">
        <f>SUM(F41:F56)</f>
        <v>6723020329</v>
      </c>
      <c r="G59" s="33">
        <f>SUM(G41:G56)</f>
        <v>6718854451</v>
      </c>
    </row>
    <row r="60" spans="1:7" s="45" customFormat="1" ht="12.75" x14ac:dyDescent="0.25">
      <c r="D60" s="41"/>
      <c r="E60" s="30"/>
      <c r="F60" s="46"/>
      <c r="G60" s="46"/>
    </row>
    <row r="61" spans="1:7" s="30" customFormat="1" ht="3" customHeight="1" x14ac:dyDescent="0.25">
      <c r="A61" s="36"/>
      <c r="B61" s="35"/>
      <c r="C61" s="35"/>
      <c r="D61" s="40"/>
      <c r="E61" s="40"/>
      <c r="F61" s="35"/>
      <c r="G61" s="35"/>
    </row>
    <row r="62" spans="1:7" s="30" customFormat="1" ht="15" customHeight="1" x14ac:dyDescent="0.25">
      <c r="A62" s="39" t="s">
        <v>44</v>
      </c>
      <c r="B62" s="35">
        <f>SUM('[1]ESF (cuentas)'!B92)</f>
        <v>0</v>
      </c>
      <c r="C62" s="35">
        <f>SUM('[1]ESF (cuentas)'!C92)</f>
        <v>0</v>
      </c>
      <c r="D62" s="41"/>
      <c r="E62" s="49" t="s">
        <v>45</v>
      </c>
      <c r="F62" s="50">
        <f>SUM(F37+F59)</f>
        <v>10960498941</v>
      </c>
      <c r="G62" s="50">
        <f>SUM(G37+G59)</f>
        <v>12079547918</v>
      </c>
    </row>
    <row r="63" spans="1:7" s="30" customFormat="1" ht="15" customHeight="1" x14ac:dyDescent="0.25">
      <c r="A63" s="39"/>
      <c r="B63" s="35"/>
      <c r="C63" s="35"/>
      <c r="D63" s="41"/>
      <c r="F63" s="46"/>
      <c r="G63" s="46"/>
    </row>
    <row r="64" spans="1:7" s="30" customFormat="1" ht="3" customHeight="1" x14ac:dyDescent="0.25">
      <c r="A64" s="36"/>
      <c r="B64" s="35"/>
      <c r="C64" s="35"/>
      <c r="D64" s="41"/>
      <c r="F64" s="46"/>
      <c r="G64" s="46"/>
    </row>
    <row r="65" spans="1:7" s="30" customFormat="1" ht="15" customHeight="1" x14ac:dyDescent="0.25">
      <c r="A65" s="36" t="s">
        <v>46</v>
      </c>
      <c r="B65" s="35">
        <f>SUM('[1]ESF (cuentas)'!B94)</f>
        <v>482213322</v>
      </c>
      <c r="C65" s="35">
        <f>SUM('[1]ESF (cuentas)'!C94)</f>
        <v>479778966</v>
      </c>
      <c r="D65" s="41"/>
      <c r="E65" s="51" t="s">
        <v>47</v>
      </c>
      <c r="F65" s="52"/>
      <c r="G65" s="52"/>
    </row>
    <row r="66" spans="1:7" s="30" customFormat="1" ht="12.75" x14ac:dyDescent="0.25">
      <c r="A66" s="36"/>
      <c r="B66" s="35"/>
      <c r="C66" s="35"/>
      <c r="D66" s="41"/>
      <c r="E66" s="31"/>
      <c r="F66" s="35"/>
      <c r="G66" s="35"/>
    </row>
    <row r="67" spans="1:7" s="30" customFormat="1" ht="3" customHeight="1" x14ac:dyDescent="0.25">
      <c r="A67" s="36"/>
      <c r="B67" s="35"/>
      <c r="C67" s="35"/>
      <c r="D67" s="41"/>
      <c r="E67" s="31"/>
      <c r="F67" s="35"/>
      <c r="G67" s="35"/>
    </row>
    <row r="68" spans="1:7" s="30" customFormat="1" ht="12.75" customHeight="1" x14ac:dyDescent="0.25">
      <c r="A68" s="42" t="s">
        <v>48</v>
      </c>
      <c r="B68" s="33">
        <f>SUM(B41:B65)</f>
        <v>42917988215</v>
      </c>
      <c r="C68" s="33">
        <f>SUM(C41:C65)</f>
        <v>42097889651</v>
      </c>
      <c r="D68" s="41"/>
      <c r="E68" s="53" t="s">
        <v>49</v>
      </c>
      <c r="F68" s="26">
        <f>SUM(F70:F74)</f>
        <v>2574423446</v>
      </c>
      <c r="G68" s="26">
        <f>SUM(G70:G74)</f>
        <v>2574423446</v>
      </c>
    </row>
    <row r="69" spans="1:7" s="30" customFormat="1" ht="9.9499999999999993" customHeight="1" x14ac:dyDescent="0.25">
      <c r="A69" s="36"/>
      <c r="B69" s="35"/>
      <c r="C69" s="35"/>
      <c r="D69" s="41"/>
      <c r="E69" s="54"/>
      <c r="F69" s="55"/>
      <c r="G69" s="55"/>
    </row>
    <row r="70" spans="1:7" s="30" customFormat="1" ht="15" customHeight="1" x14ac:dyDescent="0.25">
      <c r="A70" s="36"/>
      <c r="B70" s="35"/>
      <c r="C70" s="35"/>
      <c r="D70" s="41"/>
      <c r="E70" s="44" t="s">
        <v>50</v>
      </c>
      <c r="F70" s="35">
        <f>SUM('[1]ESF (cuentas)'!F78)</f>
        <v>0</v>
      </c>
      <c r="G70" s="35">
        <f>SUM('[1]ESF (cuentas)'!G78)</f>
        <v>0</v>
      </c>
    </row>
    <row r="71" spans="1:7" s="30" customFormat="1" ht="9.9499999999999993" customHeight="1" x14ac:dyDescent="0.25">
      <c r="A71" s="36"/>
      <c r="B71" s="35"/>
      <c r="C71" s="35"/>
      <c r="D71" s="41"/>
      <c r="E71" s="54"/>
      <c r="F71" s="55"/>
      <c r="G71" s="55"/>
    </row>
    <row r="72" spans="1:7" s="30" customFormat="1" ht="15" customHeight="1" x14ac:dyDescent="0.25">
      <c r="D72" s="41"/>
      <c r="E72" s="44" t="s">
        <v>51</v>
      </c>
      <c r="F72" s="35">
        <f>SUM('[1]ESF (cuentas)'!F80)</f>
        <v>2574423446</v>
      </c>
      <c r="G72" s="35">
        <f>SUM('[1]ESF (cuentas)'!G80)</f>
        <v>2574423446</v>
      </c>
    </row>
    <row r="73" spans="1:7" s="30" customFormat="1" ht="9.9499999999999993" customHeight="1" x14ac:dyDescent="0.25">
      <c r="A73" s="36"/>
      <c r="B73" s="35"/>
      <c r="C73" s="35"/>
      <c r="D73" s="41"/>
      <c r="E73" s="44"/>
      <c r="F73" s="35"/>
      <c r="G73" s="35"/>
    </row>
    <row r="74" spans="1:7" s="30" customFormat="1" ht="15" customHeight="1" x14ac:dyDescent="0.25">
      <c r="A74" s="36"/>
      <c r="B74" s="35"/>
      <c r="C74" s="35"/>
      <c r="D74" s="41"/>
      <c r="E74" s="44" t="s">
        <v>52</v>
      </c>
      <c r="F74" s="47">
        <f>SUM('[1]ESF (cuentas)'!F82)</f>
        <v>0</v>
      </c>
      <c r="G74" s="47">
        <f>SUM('[1]ESF (cuentas)'!G82)</f>
        <v>0</v>
      </c>
    </row>
    <row r="75" spans="1:7" s="30" customFormat="1" ht="9.9499999999999993" customHeight="1" x14ac:dyDescent="0.25">
      <c r="A75" s="54"/>
      <c r="B75" s="56"/>
      <c r="C75" s="33"/>
      <c r="D75" s="41"/>
      <c r="E75" s="44"/>
      <c r="F75" s="55"/>
      <c r="G75" s="55"/>
    </row>
    <row r="76" spans="1:7" s="30" customFormat="1" ht="15.95" customHeight="1" x14ac:dyDescent="0.25">
      <c r="D76" s="41"/>
      <c r="E76" s="53" t="s">
        <v>53</v>
      </c>
      <c r="F76" s="26">
        <f>SUM(F78:F86)</f>
        <v>38100728475</v>
      </c>
      <c r="G76" s="26">
        <f>SUM(G78:G86)</f>
        <v>33264840050</v>
      </c>
    </row>
    <row r="77" spans="1:7" s="30" customFormat="1" ht="9.9499999999999993" customHeight="1" x14ac:dyDescent="0.25">
      <c r="A77" s="36"/>
      <c r="B77" s="56"/>
      <c r="C77" s="35"/>
      <c r="D77" s="41"/>
      <c r="E77" s="54"/>
      <c r="F77" s="46"/>
      <c r="G77" s="46"/>
    </row>
    <row r="78" spans="1:7" s="30" customFormat="1" ht="15" customHeight="1" x14ac:dyDescent="0.25">
      <c r="A78" s="36"/>
      <c r="B78" s="56"/>
      <c r="C78" s="35"/>
      <c r="D78" s="41"/>
      <c r="E78" s="44" t="s">
        <v>54</v>
      </c>
      <c r="F78" s="35">
        <f>SUM('[1]ESF (cuentas)'!F86)</f>
        <v>5456070929</v>
      </c>
      <c r="G78" s="35">
        <f>SUM('[1]ESF (cuentas)'!G86)</f>
        <v>3892423774</v>
      </c>
    </row>
    <row r="79" spans="1:7" s="30" customFormat="1" ht="9.9499999999999993" customHeight="1" x14ac:dyDescent="0.25">
      <c r="A79" s="36"/>
      <c r="B79" s="56"/>
      <c r="C79" s="35"/>
      <c r="D79" s="41"/>
      <c r="E79" s="44"/>
      <c r="F79" s="35"/>
      <c r="G79" s="35"/>
    </row>
    <row r="80" spans="1:7" s="30" customFormat="1" ht="15" customHeight="1" x14ac:dyDescent="0.25">
      <c r="A80" s="36"/>
      <c r="B80" s="56"/>
      <c r="C80" s="35"/>
      <c r="D80" s="41"/>
      <c r="E80" s="44" t="s">
        <v>55</v>
      </c>
      <c r="F80" s="35">
        <f>SUM('[1]ESF (cuentas)'!F88)</f>
        <v>32285934968</v>
      </c>
      <c r="G80" s="35">
        <f>SUM('[1]ESF (cuentas)'!G88)</f>
        <v>29013694811</v>
      </c>
    </row>
    <row r="81" spans="1:7" s="30" customFormat="1" ht="9.9499999999999993" customHeight="1" x14ac:dyDescent="0.25">
      <c r="A81" s="36"/>
      <c r="B81" s="56"/>
      <c r="C81" s="35"/>
      <c r="D81" s="41"/>
      <c r="E81" s="44"/>
      <c r="F81" s="35"/>
      <c r="G81" s="35"/>
    </row>
    <row r="82" spans="1:7" s="30" customFormat="1" ht="15" customHeight="1" x14ac:dyDescent="0.25">
      <c r="A82" s="36"/>
      <c r="B82" s="56"/>
      <c r="C82" s="35"/>
      <c r="D82" s="41"/>
      <c r="E82" s="57" t="s">
        <v>56</v>
      </c>
      <c r="F82" s="47">
        <f>SUM('[1]ESF (cuentas)'!F90)</f>
        <v>356232010</v>
      </c>
      <c r="G82" s="47">
        <f>SUM('[1]ESF (cuentas)'!G90)</f>
        <v>356232010</v>
      </c>
    </row>
    <row r="83" spans="1:7" s="30" customFormat="1" ht="9.9499999999999993" customHeight="1" x14ac:dyDescent="0.25">
      <c r="A83" s="36"/>
      <c r="B83" s="56"/>
      <c r="C83" s="35"/>
      <c r="D83" s="41"/>
      <c r="E83" s="57"/>
      <c r="F83" s="58"/>
      <c r="G83" s="58"/>
    </row>
    <row r="84" spans="1:7" s="30" customFormat="1" ht="15" customHeight="1" x14ac:dyDescent="0.25">
      <c r="A84" s="36"/>
      <c r="B84" s="56"/>
      <c r="C84" s="35"/>
      <c r="D84" s="41"/>
      <c r="E84" s="57" t="s">
        <v>57</v>
      </c>
      <c r="F84" s="35">
        <f>SUM('[1]ESF (cuentas)'!F94)</f>
        <v>2472683</v>
      </c>
      <c r="G84" s="35">
        <f>SUM('[1]ESF (cuentas)'!G94)</f>
        <v>2471570</v>
      </c>
    </row>
    <row r="85" spans="1:7" s="30" customFormat="1" ht="9.9499999999999993" customHeight="1" x14ac:dyDescent="0.25">
      <c r="A85" s="36"/>
      <c r="B85" s="56"/>
      <c r="C85" s="35"/>
      <c r="D85" s="41"/>
      <c r="E85" s="57"/>
      <c r="F85" s="35"/>
      <c r="G85" s="35"/>
    </row>
    <row r="86" spans="1:7" s="30" customFormat="1" ht="15" customHeight="1" x14ac:dyDescent="0.25">
      <c r="A86" s="36"/>
      <c r="B86" s="56"/>
      <c r="C86" s="35"/>
      <c r="D86" s="41"/>
      <c r="E86" s="44" t="s">
        <v>58</v>
      </c>
      <c r="F86" s="35">
        <f>SUM('[1]ESF (cuentas)'!F97)</f>
        <v>17885</v>
      </c>
      <c r="G86" s="35">
        <f>SUM('[1]ESF (cuentas)'!G97)</f>
        <v>17885</v>
      </c>
    </row>
    <row r="87" spans="1:7" s="30" customFormat="1" ht="9.9499999999999993" customHeight="1" x14ac:dyDescent="0.25">
      <c r="A87" s="36"/>
      <c r="B87" s="56"/>
      <c r="C87" s="35"/>
      <c r="D87" s="41"/>
      <c r="E87" s="44"/>
      <c r="F87" s="35"/>
      <c r="G87" s="35"/>
    </row>
    <row r="88" spans="1:7" s="30" customFormat="1" ht="25.5" x14ac:dyDescent="0.25">
      <c r="A88" s="36"/>
      <c r="B88" s="56"/>
      <c r="C88" s="35"/>
      <c r="D88" s="41"/>
      <c r="E88" s="59" t="s">
        <v>59</v>
      </c>
      <c r="F88" s="26">
        <f>SUM(F90:F92)</f>
        <v>0</v>
      </c>
      <c r="G88" s="26">
        <f>SUM(G90:G92)</f>
        <v>0</v>
      </c>
    </row>
    <row r="89" spans="1:7" s="30" customFormat="1" ht="9.9499999999999993" customHeight="1" x14ac:dyDescent="0.25">
      <c r="A89" s="36"/>
      <c r="B89" s="56"/>
      <c r="C89" s="35"/>
      <c r="D89" s="41"/>
      <c r="E89" s="44"/>
      <c r="F89" s="35"/>
      <c r="G89" s="35"/>
    </row>
    <row r="90" spans="1:7" s="30" customFormat="1" ht="15" customHeight="1" x14ac:dyDescent="0.25">
      <c r="A90" s="36"/>
      <c r="B90" s="56"/>
      <c r="C90" s="35"/>
      <c r="D90" s="41"/>
      <c r="E90" s="44" t="s">
        <v>60</v>
      </c>
      <c r="F90" s="35">
        <f>SUM('[1]ESF (cuentas)'!F101)</f>
        <v>0</v>
      </c>
      <c r="G90" s="35">
        <f>SUM('[1]ESF (cuentas)'!G101)</f>
        <v>0</v>
      </c>
    </row>
    <row r="91" spans="1:7" s="30" customFormat="1" ht="9.9499999999999993" customHeight="1" x14ac:dyDescent="0.25">
      <c r="A91" s="36"/>
      <c r="B91" s="56"/>
      <c r="C91" s="35"/>
      <c r="D91" s="41"/>
      <c r="E91" s="44"/>
      <c r="F91" s="35"/>
      <c r="G91" s="35"/>
    </row>
    <row r="92" spans="1:7" s="30" customFormat="1" ht="15" customHeight="1" x14ac:dyDescent="0.25">
      <c r="A92" s="36"/>
      <c r="B92" s="56"/>
      <c r="C92" s="35"/>
      <c r="D92" s="41"/>
      <c r="E92" s="44" t="s">
        <v>61</v>
      </c>
      <c r="F92" s="35">
        <f>SUM('[1]ESF (cuentas)'!F103)</f>
        <v>0</v>
      </c>
      <c r="G92" s="35">
        <f>SUM('[1]ESF (cuentas)'!G103)</f>
        <v>0</v>
      </c>
    </row>
    <row r="93" spans="1:7" s="30" customFormat="1" ht="9.9499999999999993" customHeight="1" x14ac:dyDescent="0.25">
      <c r="A93" s="36"/>
      <c r="B93" s="56"/>
      <c r="C93" s="35"/>
      <c r="D93" s="41"/>
      <c r="E93" s="44"/>
      <c r="F93" s="35"/>
      <c r="G93" s="35"/>
    </row>
    <row r="94" spans="1:7" s="30" customFormat="1" ht="15" customHeight="1" x14ac:dyDescent="0.25">
      <c r="A94" s="36"/>
      <c r="B94" s="56"/>
      <c r="C94" s="35"/>
      <c r="D94" s="41"/>
      <c r="E94" s="60" t="s">
        <v>62</v>
      </c>
      <c r="F94" s="50">
        <f>SUM(F68+F76+F88)</f>
        <v>40675151921</v>
      </c>
      <c r="G94" s="50">
        <f>SUM(G68+G76+G88)</f>
        <v>35839263496</v>
      </c>
    </row>
    <row r="95" spans="1:7" s="30" customFormat="1" ht="9.9499999999999993" customHeight="1" x14ac:dyDescent="0.25">
      <c r="A95" s="36"/>
      <c r="B95" s="56"/>
      <c r="C95" s="35"/>
      <c r="D95" s="41"/>
      <c r="E95" s="41"/>
      <c r="F95" s="34"/>
      <c r="G95" s="34"/>
    </row>
    <row r="96" spans="1:7" s="30" customFormat="1" ht="9.9499999999999993" customHeight="1" x14ac:dyDescent="0.25">
      <c r="A96" s="36"/>
      <c r="B96" s="56"/>
      <c r="C96" s="35"/>
      <c r="D96" s="41"/>
      <c r="E96" s="41"/>
      <c r="F96" s="34"/>
      <c r="G96" s="34"/>
    </row>
    <row r="97" spans="1:9" s="65" customFormat="1" ht="15" customHeight="1" x14ac:dyDescent="0.25">
      <c r="A97" s="61" t="s">
        <v>63</v>
      </c>
      <c r="B97" s="62">
        <f>SUM(B37+B68)</f>
        <v>51635650862</v>
      </c>
      <c r="C97" s="62">
        <f>SUM(C37+C68)</f>
        <v>47918811414</v>
      </c>
      <c r="D97" s="63"/>
      <c r="E97" s="64" t="s">
        <v>64</v>
      </c>
      <c r="F97" s="62">
        <f>SUM(F62+F94)</f>
        <v>51635650862</v>
      </c>
      <c r="G97" s="62">
        <f>SUM(G62+G94)</f>
        <v>47918811414</v>
      </c>
    </row>
    <row r="98" spans="1:9" s="3" customFormat="1" ht="5.0999999999999996" customHeight="1" x14ac:dyDescent="0.2">
      <c r="A98" s="66"/>
      <c r="B98" s="66"/>
      <c r="C98" s="67"/>
      <c r="D98" s="68"/>
      <c r="E98" s="69"/>
      <c r="F98" s="69"/>
      <c r="G98" s="70"/>
    </row>
    <row r="99" spans="1:9" s="75" customFormat="1" ht="12.75" x14ac:dyDescent="0.2">
      <c r="A99" s="71" t="s">
        <v>65</v>
      </c>
      <c r="B99" s="72"/>
      <c r="C99" s="73"/>
      <c r="D99" s="73"/>
      <c r="E99" s="74"/>
      <c r="F99" s="74"/>
      <c r="G99" s="74"/>
    </row>
    <row r="100" spans="1:9" s="80" customFormat="1" ht="12.75" x14ac:dyDescent="0.2">
      <c r="A100" s="76"/>
      <c r="B100" s="77"/>
      <c r="C100" s="78"/>
      <c r="D100" s="78"/>
      <c r="E100" s="79"/>
      <c r="F100" s="79"/>
      <c r="G100" s="79"/>
    </row>
    <row r="101" spans="1:9" s="80" customFormat="1" ht="12.75" x14ac:dyDescent="0.2">
      <c r="A101" s="76"/>
      <c r="B101" s="77"/>
      <c r="C101" s="78"/>
      <c r="D101" s="78"/>
      <c r="E101" s="79"/>
    </row>
    <row r="102" spans="1:9" s="80" customFormat="1" ht="12.75" x14ac:dyDescent="0.2">
      <c r="A102" s="76"/>
      <c r="B102" s="77"/>
      <c r="C102" s="78"/>
      <c r="D102" s="78"/>
      <c r="E102" s="79"/>
      <c r="F102" s="81"/>
      <c r="G102" s="81"/>
    </row>
    <row r="103" spans="1:9" s="80" customFormat="1" ht="12.75" x14ac:dyDescent="0.2">
      <c r="A103" s="76"/>
      <c r="B103" s="77"/>
      <c r="C103" s="78"/>
      <c r="D103" s="78"/>
      <c r="E103" s="79"/>
      <c r="F103" s="82"/>
      <c r="G103" s="82"/>
    </row>
    <row r="104" spans="1:9" s="85" customFormat="1" ht="12.75" x14ac:dyDescent="0.2">
      <c r="A104" s="83"/>
      <c r="B104" s="83"/>
      <c r="C104" s="83"/>
      <c r="D104" s="83"/>
      <c r="E104" s="83"/>
      <c r="F104" s="84"/>
      <c r="G104" s="84"/>
    </row>
    <row r="105" spans="1:9" s="87" customFormat="1" ht="12.75" x14ac:dyDescent="0.2">
      <c r="A105" s="80"/>
      <c r="B105" s="80"/>
      <c r="C105" s="80"/>
      <c r="D105" s="80"/>
      <c r="E105" s="83"/>
      <c r="F105" s="86"/>
      <c r="G105" s="86"/>
      <c r="H105" s="85"/>
      <c r="I105" s="85"/>
    </row>
    <row r="106" spans="1:9" s="87" customFormat="1" ht="12.75" x14ac:dyDescent="0.2">
      <c r="A106" s="83"/>
      <c r="B106" s="83"/>
      <c r="C106" s="83"/>
      <c r="D106" s="83"/>
      <c r="E106" s="80"/>
      <c r="F106" s="80"/>
      <c r="G106" s="80"/>
      <c r="H106" s="85"/>
    </row>
    <row r="107" spans="1:9" s="87" customFormat="1" ht="12.75" x14ac:dyDescent="0.2">
      <c r="A107" s="80"/>
      <c r="B107" s="80"/>
      <c r="C107" s="80"/>
      <c r="D107" s="80"/>
      <c r="E107" s="83"/>
      <c r="F107" s="83"/>
      <c r="G107" s="83"/>
      <c r="H107" s="85"/>
    </row>
    <row r="108" spans="1:9" s="87" customFormat="1" ht="12.75" x14ac:dyDescent="0.2">
      <c r="A108" s="80"/>
      <c r="B108" s="80"/>
      <c r="C108" s="80"/>
      <c r="D108" s="80"/>
      <c r="E108" s="80"/>
      <c r="F108" s="80"/>
      <c r="G108" s="80"/>
      <c r="H108" s="85"/>
    </row>
    <row r="109" spans="1:9" s="87" customFormat="1" ht="12.75" x14ac:dyDescent="0.2">
      <c r="A109" s="80"/>
      <c r="B109" s="80"/>
      <c r="C109" s="80"/>
      <c r="D109" s="80"/>
      <c r="E109" s="80"/>
      <c r="F109" s="80"/>
      <c r="G109" s="80"/>
      <c r="H109" s="85"/>
    </row>
    <row r="110" spans="1:9" s="87" customFormat="1" ht="12.75" x14ac:dyDescent="0.2">
      <c r="A110" s="80"/>
      <c r="B110" s="80"/>
      <c r="C110" s="80"/>
      <c r="D110" s="80"/>
      <c r="E110" s="80"/>
      <c r="F110" s="80"/>
      <c r="G110" s="80"/>
      <c r="H110" s="85"/>
    </row>
    <row r="111" spans="1:9" s="87" customFormat="1" ht="12.75" x14ac:dyDescent="0.2">
      <c r="A111" s="80"/>
      <c r="B111" s="80"/>
      <c r="C111" s="80"/>
      <c r="D111" s="80"/>
      <c r="E111" s="80"/>
      <c r="F111" s="80"/>
      <c r="G111" s="80"/>
      <c r="H111" s="85"/>
    </row>
    <row r="112" spans="1:9" s="87" customFormat="1" ht="12.75" x14ac:dyDescent="0.2">
      <c r="A112" s="80"/>
      <c r="B112" s="80"/>
      <c r="C112" s="80"/>
      <c r="D112" s="80"/>
      <c r="E112" s="80"/>
      <c r="F112" s="80"/>
      <c r="G112" s="80"/>
      <c r="H112" s="85"/>
    </row>
    <row r="113" spans="1:8" s="87" customFormat="1" ht="12.75" x14ac:dyDescent="0.2">
      <c r="A113" s="80"/>
      <c r="B113" s="80"/>
      <c r="C113" s="80"/>
      <c r="D113" s="80"/>
      <c r="E113" s="80"/>
      <c r="F113" s="80"/>
      <c r="G113" s="80"/>
      <c r="H113" s="85"/>
    </row>
    <row r="114" spans="1:8" s="87" customFormat="1" ht="12.75" x14ac:dyDescent="0.2">
      <c r="A114" s="80"/>
      <c r="B114" s="80"/>
      <c r="C114" s="80"/>
      <c r="D114" s="80"/>
      <c r="E114" s="80"/>
      <c r="F114" s="80"/>
      <c r="G114" s="80"/>
      <c r="H114" s="85"/>
    </row>
    <row r="115" spans="1:8" s="87" customFormat="1" ht="12.75" x14ac:dyDescent="0.2">
      <c r="A115" s="80"/>
      <c r="B115" s="80"/>
      <c r="C115" s="80"/>
      <c r="D115" s="80"/>
      <c r="E115" s="80"/>
      <c r="F115" s="80"/>
      <c r="G115" s="80"/>
      <c r="H115" s="85"/>
    </row>
    <row r="116" spans="1:8" s="87" customFormat="1" ht="12.75" x14ac:dyDescent="0.2">
      <c r="A116" s="80"/>
      <c r="B116" s="80"/>
      <c r="C116" s="80"/>
      <c r="D116" s="80"/>
      <c r="E116" s="88"/>
      <c r="F116" s="88"/>
      <c r="G116" s="88"/>
      <c r="H116" s="85"/>
    </row>
    <row r="117" spans="1:8" s="87" customFormat="1" ht="12.75" x14ac:dyDescent="0.2">
      <c r="A117" s="80"/>
      <c r="B117" s="80"/>
      <c r="C117" s="80"/>
      <c r="D117" s="80"/>
      <c r="E117" s="89"/>
      <c r="F117" s="89"/>
      <c r="G117" s="89"/>
      <c r="H117" s="85"/>
    </row>
    <row r="118" spans="1:8" s="87" customFormat="1" ht="13.5" x14ac:dyDescent="0.25">
      <c r="A118" s="90"/>
      <c r="B118" s="90"/>
      <c r="C118" s="90"/>
      <c r="D118" s="90"/>
      <c r="E118" s="80"/>
      <c r="F118" s="80"/>
      <c r="G118" s="80"/>
      <c r="H118" s="85"/>
    </row>
    <row r="119" spans="1:8" s="87" customFormat="1" ht="13.5" x14ac:dyDescent="0.25">
      <c r="A119" s="91"/>
      <c r="B119" s="91"/>
      <c r="C119" s="91"/>
      <c r="D119" s="91"/>
      <c r="E119" s="91"/>
      <c r="F119" s="91"/>
      <c r="G119" s="91"/>
      <c r="H119" s="85"/>
    </row>
    <row r="120" spans="1:8" s="87" customFormat="1" ht="13.5" x14ac:dyDescent="0.25">
      <c r="A120" s="91"/>
      <c r="B120" s="91"/>
      <c r="C120" s="91"/>
      <c r="D120" s="91"/>
      <c r="E120" s="91"/>
      <c r="F120" s="91"/>
      <c r="G120" s="91"/>
      <c r="H120" s="85"/>
    </row>
    <row r="121" spans="1:8" s="87" customFormat="1" ht="13.5" x14ac:dyDescent="0.25">
      <c r="A121" s="91"/>
      <c r="B121" s="91"/>
      <c r="C121" s="91"/>
      <c r="D121" s="91"/>
      <c r="E121" s="91"/>
      <c r="F121" s="91"/>
      <c r="G121" s="91"/>
      <c r="H121" s="85"/>
    </row>
    <row r="122" spans="1:8" s="87" customFormat="1" ht="13.5" x14ac:dyDescent="0.25">
      <c r="A122" s="3"/>
      <c r="B122" s="3"/>
      <c r="C122" s="3"/>
      <c r="D122" s="3"/>
      <c r="E122" s="91"/>
      <c r="F122" s="91"/>
      <c r="G122" s="91"/>
      <c r="H122" s="85"/>
    </row>
  </sheetData>
  <mergeCells count="15">
    <mergeCell ref="E53:E54"/>
    <mergeCell ref="A56:A57"/>
    <mergeCell ref="A62:A63"/>
    <mergeCell ref="C7:D7"/>
    <mergeCell ref="E20:E21"/>
    <mergeCell ref="A29:A30"/>
    <mergeCell ref="E29:E30"/>
    <mergeCell ref="A44:A45"/>
    <mergeCell ref="A47:A4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2023-05-29T20:29:15Z</dcterms:created>
  <dcterms:modified xsi:type="dcterms:W3CDTF">2023-05-29T20:29:15Z</dcterms:modified>
</cp:coreProperties>
</file>