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0BFBBDE-8D9E-4650-8F79-CF29D465581B}" xr6:coauthVersionLast="47" xr6:coauthVersionMax="47" xr10:uidLastSave="{00000000-0000-0000-0000-000000000000}"/>
  <bookViews>
    <workbookView xWindow="-120" yWindow="-120" windowWidth="20730" windowHeight="11160" xr2:uid="{CA5C3ACA-8812-4527-8ACA-1DD7288A2045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B10" i="1"/>
  <c r="D10" i="1"/>
  <c r="D8" i="1" s="1"/>
  <c r="C10" i="1"/>
  <c r="C8" i="1" s="1"/>
  <c r="E10" i="1" l="1"/>
  <c r="F29" i="1"/>
  <c r="F27" i="1" s="1"/>
  <c r="E27" i="1"/>
  <c r="F12" i="1"/>
  <c r="F10" i="1" s="1"/>
  <c r="B27" i="1"/>
  <c r="B8" i="1" s="1"/>
  <c r="E8" i="1" l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<sst xmlns="http://schemas.openxmlformats.org/spreadsheetml/2006/main" count="31" uniqueCount="31">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</sst>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3">
    <cellStyle name="Normal" xfId="0" builtinId="0"/>
    <cellStyle name="Normal 2 2" xfId="1" xr:uid="{59AE174A-0F6F-42E2-810C-8320763B4B13}"/>
    <cellStyle name="Normal 3 2 2 2 3" xfId="2" xr:uid="{798D1194-11E2-42BB-978B-AB662517A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DFA41-BB87-4CE2-A0D1-88718ADC8A1D}">
  <sheetPr>
    <tabColor theme="0" tint="-0.14999847407452621"/>
    <pageSetUpPr fitToPage="1"/>
  </sheetPr>
  <dimension ref="A1:H100"/>
  <sheetViews>
    <sheetView showGridLines="0" tabSelected="1" topLeftCell="A34" workbookViewId="0">
      <selection sqref="A1:G99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5" t="s">
        <v>0</v>
      </c>
      <c r="B1" s="25"/>
      <c r="C1" s="25"/>
      <c r="D1" s="25"/>
      <c r="E1" s="25"/>
      <c r="F1" s="25"/>
    </row>
    <row r="2" spans="1:6" s="1" customFormat="1" ht="13.5" customHeight="1" x14ac:dyDescent="0.2">
      <c r="A2" s="25" t="s">
        <v>1</v>
      </c>
      <c r="B2" s="25"/>
      <c r="C2" s="25"/>
      <c r="D2" s="25"/>
      <c r="E2" s="25"/>
      <c r="F2" s="25"/>
    </row>
    <row r="3" spans="1:6" s="1" customFormat="1" ht="13.5" customHeight="1" x14ac:dyDescent="0.2">
      <c r="A3" s="25" t="s">
        <v>2</v>
      </c>
      <c r="B3" s="25"/>
      <c r="C3" s="25"/>
      <c r="D3" s="25"/>
      <c r="E3" s="25"/>
      <c r="F3" s="25"/>
    </row>
    <row r="4" spans="1:6" s="1" customFormat="1" ht="13.5" customHeight="1" x14ac:dyDescent="0.2">
      <c r="A4" s="26" t="s">
        <v>30</v>
      </c>
      <c r="B4" s="26"/>
      <c r="C4" s="26"/>
      <c r="D4" s="26"/>
      <c r="E4" s="26"/>
      <c r="F4" s="26"/>
    </row>
    <row r="5" spans="1:6" s="1" customFormat="1" ht="13.5" customHeight="1" x14ac:dyDescent="0.2">
      <c r="A5" s="26" t="s">
        <v>3</v>
      </c>
      <c r="B5" s="26"/>
      <c r="C5" s="26"/>
      <c r="D5" s="26"/>
      <c r="E5" s="26"/>
      <c r="F5" s="26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2300381018</v>
      </c>
      <c r="C8" s="10">
        <f t="shared" ref="C8:E8" si="0">SUM(C10+C27)</f>
        <v>2325308688</v>
      </c>
      <c r="D8" s="10">
        <f t="shared" si="0"/>
        <v>2313895668</v>
      </c>
      <c r="E8" s="9">
        <f t="shared" si="0"/>
        <v>2311794038</v>
      </c>
      <c r="F8" s="9">
        <f>SUM(E8-B8)</f>
        <v>11413020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440286420</v>
      </c>
      <c r="C10" s="15">
        <f t="shared" ref="C10:F10" si="1">SUM(C12:C24)</f>
        <v>2281203758</v>
      </c>
      <c r="D10" s="15">
        <f t="shared" si="1"/>
        <v>2239684557</v>
      </c>
      <c r="E10" s="14">
        <f t="shared" si="1"/>
        <v>481805621</v>
      </c>
      <c r="F10" s="14">
        <f t="shared" si="1"/>
        <v>41519201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344226267</v>
      </c>
      <c r="C12" s="18">
        <v>2117484793</v>
      </c>
      <c r="D12" s="18">
        <v>2067128611</v>
      </c>
      <c r="E12" s="17">
        <f>SUM(B12+C12-D12)</f>
        <v>394582449</v>
      </c>
      <c r="F12" s="17">
        <f>SUM(E12-B12)</f>
        <v>50356182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84689633</v>
      </c>
      <c r="C14" s="17">
        <v>160448673</v>
      </c>
      <c r="D14" s="17">
        <v>171571675</v>
      </c>
      <c r="E14" s="17">
        <f>SUM(B14+C14-D14)</f>
        <v>73566631</v>
      </c>
      <c r="F14" s="17">
        <f>SUM(E14-B14)</f>
        <v>-11123002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5821508</v>
      </c>
      <c r="C16" s="17">
        <v>2331501</v>
      </c>
      <c r="D16" s="17">
        <v>514574</v>
      </c>
      <c r="E16" s="17">
        <f>SUM(B16+C16-D16)</f>
        <v>7638435</v>
      </c>
      <c r="F16" s="17">
        <f>SUM(E16-B16)</f>
        <v>1816927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1153429</v>
      </c>
      <c r="C18" s="17">
        <v>0</v>
      </c>
      <c r="D18" s="17">
        <v>0</v>
      </c>
      <c r="E18" s="17">
        <f>SUM(B18+C18-D18)</f>
        <v>1153429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7813807</v>
      </c>
      <c r="C20" s="17">
        <v>938791</v>
      </c>
      <c r="D20" s="17">
        <v>469697</v>
      </c>
      <c r="E20" s="17">
        <f>SUM(B20+C20-D20)</f>
        <v>8282901</v>
      </c>
      <c r="F20" s="17">
        <f>SUM(E20-B20)</f>
        <v>469094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-4042937</v>
      </c>
      <c r="C22" s="17">
        <v>0</v>
      </c>
      <c r="D22" s="17">
        <v>0</v>
      </c>
      <c r="E22" s="17">
        <f>SUM(B22+C22-D22)</f>
        <v>-4042937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624713</v>
      </c>
      <c r="C24" s="17">
        <v>0</v>
      </c>
      <c r="D24" s="17">
        <v>0</v>
      </c>
      <c r="E24" s="17">
        <f>SUM(B24+C24-D24)</f>
        <v>624713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1860094598</v>
      </c>
      <c r="C27" s="15">
        <f>SUM(C29:C45)</f>
        <v>44104930</v>
      </c>
      <c r="D27" s="15">
        <f>SUM(D29:D45)</f>
        <v>74211111</v>
      </c>
      <c r="E27" s="14">
        <f>SUM(E29:E45)</f>
        <v>1829988417</v>
      </c>
      <c r="F27" s="14">
        <f>SUM(F29:F45)</f>
        <v>-30106181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0</v>
      </c>
      <c r="C29" s="17">
        <v>0</v>
      </c>
      <c r="D29" s="17">
        <v>0</v>
      </c>
      <c r="E29" s="17">
        <f>SUM(B29+C29-D29)</f>
        <v>0</v>
      </c>
      <c r="F29" s="17">
        <f>SUM(E29-B29)</f>
        <v>0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34419845</v>
      </c>
      <c r="C31" s="17">
        <v>963825</v>
      </c>
      <c r="D31" s="17">
        <v>784925</v>
      </c>
      <c r="E31" s="17">
        <f>SUM(B31+C31-D31)</f>
        <v>34598745</v>
      </c>
      <c r="F31" s="17">
        <f>SUM(E31-B31)</f>
        <v>178900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2575567181</v>
      </c>
      <c r="C33" s="17">
        <v>42991203</v>
      </c>
      <c r="D33" s="17">
        <v>43689579</v>
      </c>
      <c r="E33" s="17">
        <f>SUM(B33+C33-D33)</f>
        <v>2574868805</v>
      </c>
      <c r="F33" s="17">
        <f>SUM(E33-B33)</f>
        <v>-698376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290651704</v>
      </c>
      <c r="C35" s="17">
        <v>149902</v>
      </c>
      <c r="D35" s="17">
        <v>0</v>
      </c>
      <c r="E35" s="17">
        <f>SUM(B35+C35-D35)</f>
        <v>290801606</v>
      </c>
      <c r="F35" s="17">
        <f>SUM(E35-B35)</f>
        <v>149902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30400</v>
      </c>
      <c r="C37" s="17">
        <v>0</v>
      </c>
      <c r="D37" s="17">
        <v>0</v>
      </c>
      <c r="E37" s="17">
        <f>SUM(B37+C37-D37)</f>
        <v>30400</v>
      </c>
      <c r="F37" s="17">
        <f>SUM(E37-B37)</f>
        <v>0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-1054080848</v>
      </c>
      <c r="C39" s="17">
        <v>0</v>
      </c>
      <c r="D39" s="17">
        <v>29363384</v>
      </c>
      <c r="E39" s="17">
        <f>SUM(B39+C39-D39)</f>
        <v>-1083444232</v>
      </c>
      <c r="F39" s="17">
        <f>SUM(E39-B39)</f>
        <v>-29363384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12560581</v>
      </c>
      <c r="C41" s="17">
        <v>0</v>
      </c>
      <c r="D41" s="17">
        <v>0</v>
      </c>
      <c r="E41" s="17">
        <f>SUM(B41+C41-D41)</f>
        <v>12560581</v>
      </c>
      <c r="F41" s="17">
        <f>SUM(E41-B41)</f>
        <v>0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945735</v>
      </c>
      <c r="C45" s="17">
        <v>0</v>
      </c>
      <c r="D45" s="17">
        <v>373223</v>
      </c>
      <c r="E45" s="17">
        <f>SUM(B45+C45-D45)</f>
        <v>572512</v>
      </c>
      <c r="F45" s="17">
        <f>SUM(E45-B45)</f>
        <v>-373223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3" x14ac:dyDescent="0.25">
      <c r="A49" s="24"/>
      <c r="B49" s="24"/>
      <c r="C49" s="24"/>
    </row>
    <row r="50" spans="1:3" x14ac:dyDescent="0.25">
      <c r="A50" s="24"/>
      <c r="B50" s="24"/>
      <c r="C50" s="24"/>
    </row>
    <row r="51" spans="1:3" x14ac:dyDescent="0.25">
      <c r="A51" s="24"/>
      <c r="B51" s="24"/>
      <c r="C51" s="24"/>
    </row>
    <row r="52" spans="1:3" x14ac:dyDescent="0.25">
      <c r="A52" s="24"/>
      <c r="B52" s="24"/>
      <c r="C52" s="24"/>
    </row>
    <row r="53" spans="1:3" x14ac:dyDescent="0.25">
      <c r="A53" s="24"/>
      <c r="B53" s="24"/>
      <c r="C53" s="24"/>
    </row>
    <row r="54" spans="1:3" x14ac:dyDescent="0.25">
      <c r="A54" s="24"/>
      <c r="B54" s="24"/>
      <c r="C54" s="24"/>
    </row>
    <row r="55" spans="1:3" x14ac:dyDescent="0.25">
      <c r="A55" s="24"/>
      <c r="B55" s="24"/>
      <c r="C55" s="24"/>
    </row>
    <row r="56" spans="1:3" x14ac:dyDescent="0.25">
      <c r="A56" s="24"/>
      <c r="B56" s="24"/>
      <c r="C56" s="24"/>
    </row>
    <row r="57" spans="1:3" x14ac:dyDescent="0.25">
      <c r="A57" s="24"/>
      <c r="B57" s="24"/>
      <c r="C57" s="24"/>
    </row>
    <row r="58" spans="1:3" x14ac:dyDescent="0.25">
      <c r="A58" s="24"/>
      <c r="B58" s="24"/>
      <c r="C58" s="24"/>
    </row>
    <row r="59" spans="1:3" x14ac:dyDescent="0.25">
      <c r="A59" s="24"/>
      <c r="B59" s="24"/>
      <c r="C59" s="24"/>
    </row>
    <row r="60" spans="1:3" x14ac:dyDescent="0.25">
      <c r="A60" s="24"/>
      <c r="B60" s="24"/>
      <c r="C60" s="24"/>
    </row>
    <row r="61" spans="1:3" x14ac:dyDescent="0.25">
      <c r="A61" s="24"/>
      <c r="B61" s="24"/>
      <c r="C61" s="24"/>
    </row>
    <row r="62" spans="1:3" x14ac:dyDescent="0.25">
      <c r="A62" s="24"/>
      <c r="B62" s="24"/>
      <c r="C62" s="24"/>
    </row>
    <row r="63" spans="1:3" x14ac:dyDescent="0.25">
      <c r="A63" s="24"/>
      <c r="B63" s="24"/>
      <c r="C63" s="24"/>
    </row>
    <row r="64" spans="1:3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2023-05-30T17:05:56Z</dcterms:created>
  <dcterms:modified xsi:type="dcterms:W3CDTF">2023-05-30T17:08:27Z</dcterms:modified>
</cp:coreProperties>
</file>