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125607B6-A851-4BEC-91C3-2794ED65E6B9}" xr6:coauthVersionLast="47" xr6:coauthVersionMax="47" xr10:uidLastSave="{00000000-0000-0000-0000-000000000000}"/>
  <bookViews>
    <workbookView xWindow="-120" yWindow="-120" windowWidth="20730" windowHeight="11160" xr2:uid="{E1ACE0B9-2E78-442E-8150-EF4B6C0ED0E5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6" i="1"/>
  <c r="E65" i="1"/>
  <c r="E71" i="1" s="1"/>
  <c r="E60" i="1"/>
  <c r="D60" i="1"/>
  <c r="E58" i="1"/>
  <c r="D58" i="1"/>
  <c r="E49" i="1"/>
  <c r="E54" i="1" s="1"/>
  <c r="D49" i="1"/>
  <c r="D54" i="1" s="1"/>
  <c r="E44" i="1"/>
  <c r="D44" i="1"/>
  <c r="E22" i="1"/>
  <c r="D10" i="1"/>
  <c r="E10" i="1"/>
  <c r="E40" i="1" s="1"/>
  <c r="E73" i="1" s="1"/>
  <c r="D22" i="1" l="1"/>
  <c r="D40" i="1"/>
  <c r="D65" i="1"/>
  <c r="D71" i="1" s="1"/>
  <c r="D73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<sst xmlns="http://schemas.openxmlformats.org/spreadsheetml/2006/main" count="64" uniqueCount="56">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</sst>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1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164" fontId="2" fillId="0" borderId="0" xfId="1" applyNumberFormat="1" applyFont="1"/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0818DCB9-2899-4B34-83E4-A76E8839F9F5}"/>
    <cellStyle name="Normal 2 2" xfId="2" xr:uid="{79C32189-9A34-453F-8BB9-9E14736409FD}"/>
    <cellStyle name="Normal 3 2 2 2 3" xfId="1" xr:uid="{86E99CFF-7722-4338-82FD-56937F494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2802-4830-44AF-AAEA-212A1B513C6B}">
  <sheetPr>
    <tabColor theme="0" tint="-0.14999847407452621"/>
    <pageSetUpPr fitToPage="1"/>
  </sheetPr>
  <dimension ref="A1:G84"/>
  <sheetViews>
    <sheetView showGridLines="0" tabSelected="1" topLeftCell="A63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6" style="2" customWidth="1"/>
    <col min="4" max="5" width="20.7109375" style="2" customWidth="1"/>
    <col min="6" max="7" width="11.42578125" style="42"/>
  </cols>
  <sheetData>
    <row r="1" spans="1:6" s="2" customFormat="1" ht="13.5" customHeight="1" x14ac:dyDescent="0.25">
      <c r="A1" s="46" t="s">
        <v>0</v>
      </c>
      <c r="B1" s="46"/>
      <c r="C1" s="46"/>
      <c r="D1" s="46"/>
      <c r="E1" s="46"/>
      <c r="F1" s="1"/>
    </row>
    <row r="2" spans="1:6" s="2" customFormat="1" ht="13.5" customHeight="1" x14ac:dyDescent="0.25">
      <c r="A2" s="46" t="s">
        <v>1</v>
      </c>
      <c r="B2" s="46"/>
      <c r="C2" s="46"/>
      <c r="D2" s="46"/>
      <c r="E2" s="46"/>
      <c r="F2" s="1"/>
    </row>
    <row r="3" spans="1:6" s="2" customFormat="1" ht="13.5" customHeight="1" x14ac:dyDescent="0.25">
      <c r="A3" s="46" t="s">
        <v>2</v>
      </c>
      <c r="B3" s="46"/>
      <c r="C3" s="46"/>
      <c r="D3" s="46"/>
      <c r="E3" s="46"/>
      <c r="F3" s="1"/>
    </row>
    <row r="4" spans="1:6" s="2" customFormat="1" ht="13.5" customHeight="1" x14ac:dyDescent="0.25">
      <c r="A4" s="47" t="s">
        <v>55</v>
      </c>
      <c r="B4" s="47"/>
      <c r="C4" s="47"/>
      <c r="D4" s="47"/>
      <c r="E4" s="47"/>
      <c r="F4" s="1"/>
    </row>
    <row r="5" spans="1:6" s="2" customFormat="1" ht="13.5" customHeight="1" x14ac:dyDescent="0.25">
      <c r="A5" s="48" t="s">
        <v>3</v>
      </c>
      <c r="B5" s="48"/>
      <c r="C5" s="48"/>
      <c r="D5" s="48"/>
      <c r="E5" s="48"/>
      <c r="F5" s="1"/>
    </row>
    <row r="6" spans="1:6" s="6" customFormat="1" ht="18.75" customHeight="1" x14ac:dyDescent="0.25">
      <c r="A6" s="49" t="s">
        <v>4</v>
      </c>
      <c r="B6" s="50"/>
      <c r="C6" s="50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128779461</v>
      </c>
      <c r="E10" s="14">
        <f>SUM(E11:E20)</f>
        <v>473000794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118429014</v>
      </c>
      <c r="E17" s="16">
        <v>453073781</v>
      </c>
    </row>
    <row r="18" spans="1:5" s="1" customFormat="1" ht="12" customHeight="1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1000000</v>
      </c>
      <c r="E19" s="19">
        <v>0</v>
      </c>
    </row>
    <row r="20" spans="1:5" s="20" customFormat="1" ht="12.75" x14ac:dyDescent="0.2">
      <c r="A20" s="17"/>
      <c r="B20" s="17"/>
      <c r="C20" s="15" t="s">
        <v>18</v>
      </c>
      <c r="D20" s="16">
        <v>9350447</v>
      </c>
      <c r="E20" s="16">
        <v>19927013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98791071</v>
      </c>
      <c r="E22" s="14">
        <f>SUM(E23:E38)</f>
        <v>451660944</v>
      </c>
    </row>
    <row r="23" spans="1:5" s="5" customFormat="1" ht="12.75" x14ac:dyDescent="0.25">
      <c r="A23" s="17"/>
      <c r="B23" s="17"/>
      <c r="C23" s="15" t="s">
        <v>20</v>
      </c>
      <c r="D23" s="19">
        <v>12129023</v>
      </c>
      <c r="E23" s="19">
        <v>58600280</v>
      </c>
    </row>
    <row r="24" spans="1:5" s="5" customFormat="1" ht="12.75" x14ac:dyDescent="0.25">
      <c r="A24" s="17"/>
      <c r="B24" s="17"/>
      <c r="C24" s="15" t="s">
        <v>21</v>
      </c>
      <c r="D24" s="19">
        <v>4717949</v>
      </c>
      <c r="E24" s="19">
        <v>22269000</v>
      </c>
    </row>
    <row r="25" spans="1:5" s="5" customFormat="1" ht="12.75" x14ac:dyDescent="0.25">
      <c r="A25" s="17"/>
      <c r="B25" s="17"/>
      <c r="C25" s="15" t="s">
        <v>22</v>
      </c>
      <c r="D25" s="19">
        <v>51138123</v>
      </c>
      <c r="E25" s="19">
        <v>238299124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0</v>
      </c>
      <c r="E28" s="16">
        <v>0</v>
      </c>
    </row>
    <row r="29" spans="1:5" s="1" customFormat="1" ht="12.75" x14ac:dyDescent="0.2">
      <c r="A29" s="21"/>
      <c r="B29" s="21"/>
      <c r="C29" s="15" t="s">
        <v>26</v>
      </c>
      <c r="D29" s="16">
        <v>200000</v>
      </c>
      <c r="E29" s="16">
        <v>1200000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30605976</v>
      </c>
      <c r="E38" s="16">
        <v>131292540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29988390</v>
      </c>
      <c r="E40" s="25">
        <f>SUM(E10-E22)</f>
        <v>21339850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2" customFormat="1" ht="5.0999999999999996" customHeight="1" x14ac:dyDescent="0.25">
      <c r="A43" s="12"/>
      <c r="B43" s="12"/>
      <c r="C43" s="12"/>
      <c r="D43" s="8"/>
      <c r="E43" s="8"/>
      <c r="F43" s="1"/>
    </row>
    <row r="44" spans="1:7" s="1" customFormat="1" ht="12.75" x14ac:dyDescent="0.2">
      <c r="A44" s="13"/>
      <c r="B44" s="13" t="s">
        <v>8</v>
      </c>
      <c r="C44" s="13"/>
      <c r="D44" s="14">
        <f>SUM(D45:D47)</f>
        <v>104736795</v>
      </c>
      <c r="E44" s="14">
        <f>SUM(E45:E47)</f>
        <v>288914710</v>
      </c>
    </row>
    <row r="45" spans="1:7" s="1" customFormat="1" ht="12.75" x14ac:dyDescent="0.2">
      <c r="A45" s="15"/>
      <c r="B45" s="15"/>
      <c r="C45" s="15" t="s">
        <v>38</v>
      </c>
      <c r="D45" s="16">
        <v>42291912</v>
      </c>
      <c r="E45" s="16">
        <v>35025732</v>
      </c>
      <c r="F45" s="45"/>
      <c r="G45" s="45"/>
    </row>
    <row r="46" spans="1:7" s="1" customFormat="1" ht="12.75" x14ac:dyDescent="0.2">
      <c r="A46" s="15"/>
      <c r="B46" s="15"/>
      <c r="C46" s="15" t="s">
        <v>39</v>
      </c>
      <c r="D46" s="16">
        <v>0</v>
      </c>
      <c r="E46" s="16">
        <v>0</v>
      </c>
      <c r="F46" s="27"/>
      <c r="G46" s="27"/>
    </row>
    <row r="47" spans="1:7" s="1" customFormat="1" ht="12.75" x14ac:dyDescent="0.2">
      <c r="A47" s="15"/>
      <c r="B47" s="15"/>
      <c r="C47" s="15" t="s">
        <v>40</v>
      </c>
      <c r="D47" s="16">
        <v>62444883</v>
      </c>
      <c r="E47" s="16">
        <v>253888978</v>
      </c>
      <c r="F47" s="45"/>
      <c r="G47" s="45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65828690</v>
      </c>
      <c r="E49" s="14">
        <f>SUM(E50:E52)</f>
        <v>888016739</v>
      </c>
    </row>
    <row r="50" spans="1:7" s="1" customFormat="1" ht="12.75" x14ac:dyDescent="0.2">
      <c r="A50" s="15"/>
      <c r="B50" s="15"/>
      <c r="C50" s="15" t="s">
        <v>38</v>
      </c>
      <c r="D50" s="16">
        <v>41593536</v>
      </c>
      <c r="E50" s="16">
        <v>85846161</v>
      </c>
    </row>
    <row r="51" spans="1:7" s="1" customFormat="1" ht="12.75" x14ac:dyDescent="0.2">
      <c r="A51" s="15"/>
      <c r="B51" s="15"/>
      <c r="C51" s="15" t="s">
        <v>39</v>
      </c>
      <c r="D51" s="16">
        <v>149902</v>
      </c>
      <c r="E51" s="16">
        <v>4197560</v>
      </c>
    </row>
    <row r="52" spans="1:7" s="1" customFormat="1" ht="12.75" x14ac:dyDescent="0.2">
      <c r="A52" s="15"/>
      <c r="B52" s="15"/>
      <c r="C52" s="15" t="s">
        <v>41</v>
      </c>
      <c r="D52" s="16">
        <v>24085252</v>
      </c>
      <c r="E52" s="16">
        <v>797973018</v>
      </c>
    </row>
    <row r="53" spans="1:7" s="2" customFormat="1" ht="5.0999999999999996" customHeight="1" x14ac:dyDescent="0.25">
      <c r="A53" s="28"/>
      <c r="B53" s="28"/>
      <c r="C53" s="28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38908105</v>
      </c>
      <c r="E54" s="25">
        <f>SUM(E44-E49)</f>
        <v>-599102029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2" customFormat="1" ht="5.0999999999999996" customHeight="1" x14ac:dyDescent="0.25">
      <c r="A57" s="12"/>
      <c r="B57" s="12"/>
      <c r="C57" s="12"/>
      <c r="D57" s="8"/>
      <c r="E57" s="8"/>
      <c r="F57" s="1"/>
    </row>
    <row r="58" spans="1:7" s="1" customFormat="1" ht="12.75" x14ac:dyDescent="0.2">
      <c r="A58" s="13"/>
      <c r="B58" s="13" t="s">
        <v>8</v>
      </c>
      <c r="C58" s="13"/>
      <c r="D58" s="14">
        <f>SUM(D61:D63)</f>
        <v>1874398</v>
      </c>
      <c r="E58" s="14">
        <f>SUM(E61:E63)</f>
        <v>756308366</v>
      </c>
    </row>
    <row r="59" spans="1:7" s="1" customFormat="1" ht="5.0999999999999996" customHeight="1" x14ac:dyDescent="0.2">
      <c r="B59" s="17"/>
      <c r="C59" s="17"/>
      <c r="D59" s="29"/>
    </row>
    <row r="60" spans="1:7" s="1" customFormat="1" ht="12.75" x14ac:dyDescent="0.2">
      <c r="B60" s="15"/>
      <c r="C60" s="15" t="s">
        <v>44</v>
      </c>
      <c r="D60" s="29">
        <f>SUM(D61)</f>
        <v>0</v>
      </c>
      <c r="E60" s="29">
        <f>SUM(E61)</f>
        <v>0</v>
      </c>
    </row>
    <row r="61" spans="1:7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1874398</v>
      </c>
      <c r="E63" s="16">
        <v>756308366</v>
      </c>
    </row>
    <row r="64" spans="1:7" s="1" customFormat="1" ht="5.0999999999999996" customHeight="1" x14ac:dyDescent="0.2">
      <c r="B64" s="17"/>
      <c r="C64" s="17"/>
      <c r="D64" s="16"/>
    </row>
    <row r="65" spans="1:7" s="1" customFormat="1" ht="12.75" x14ac:dyDescent="0.2">
      <c r="A65" s="13"/>
      <c r="B65" s="13" t="s">
        <v>19</v>
      </c>
      <c r="C65" s="13"/>
      <c r="D65" s="14">
        <f>SUM(D67:D69)</f>
        <v>20414711</v>
      </c>
      <c r="E65" s="14">
        <f>SUM(E67:E69)</f>
        <v>38169896</v>
      </c>
    </row>
    <row r="66" spans="1:7" s="1" customFormat="1" ht="12.75" x14ac:dyDescent="0.2">
      <c r="B66" s="15"/>
      <c r="C66" s="15" t="s">
        <v>48</v>
      </c>
      <c r="D66" s="29">
        <f>SUM(D67:D67)</f>
        <v>0</v>
      </c>
      <c r="E66" s="29">
        <f>SUM(E67:E67)</f>
        <v>0</v>
      </c>
    </row>
    <row r="67" spans="1:7" s="1" customFormat="1" ht="12.75" x14ac:dyDescent="0.2">
      <c r="B67" s="15"/>
      <c r="C67" s="15" t="s">
        <v>45</v>
      </c>
      <c r="D67" s="29">
        <v>0</v>
      </c>
      <c r="E67" s="29">
        <v>0</v>
      </c>
    </row>
    <row r="68" spans="1:7" s="1" customFormat="1" ht="12.75" x14ac:dyDescent="0.2">
      <c r="B68" s="15"/>
      <c r="C68" s="15" t="s">
        <v>46</v>
      </c>
      <c r="D68" s="29">
        <v>0</v>
      </c>
      <c r="E68" s="29">
        <v>0</v>
      </c>
    </row>
    <row r="69" spans="1:7" s="1" customFormat="1" ht="12.75" x14ac:dyDescent="0.2">
      <c r="B69" s="15"/>
      <c r="C69" s="15" t="s">
        <v>49</v>
      </c>
      <c r="D69" s="29">
        <v>20414711</v>
      </c>
      <c r="E69" s="29">
        <v>38169896</v>
      </c>
    </row>
    <row r="70" spans="1:7" s="2" customFormat="1" ht="5.0999999999999996" customHeight="1" x14ac:dyDescent="0.25">
      <c r="A70" s="12"/>
      <c r="B70" s="12"/>
      <c r="C70" s="12"/>
      <c r="D70" s="8"/>
      <c r="E70" s="1"/>
    </row>
    <row r="71" spans="1:7" s="2" customFormat="1" x14ac:dyDescent="0.25">
      <c r="A71" s="9" t="s">
        <v>50</v>
      </c>
      <c r="B71" s="10"/>
      <c r="C71" s="10"/>
      <c r="D71" s="25">
        <f>D58-D65</f>
        <v>-18540313</v>
      </c>
      <c r="E71" s="25">
        <f>E58-E65</f>
        <v>718138470</v>
      </c>
      <c r="F71" s="20"/>
      <c r="G71" s="26"/>
    </row>
    <row r="72" spans="1:7" s="1" customFormat="1" ht="12.75" x14ac:dyDescent="0.2">
      <c r="A72" s="17"/>
      <c r="B72" s="17"/>
      <c r="C72" s="17"/>
      <c r="D72" s="16"/>
      <c r="E72" s="16"/>
    </row>
    <row r="73" spans="1:7" s="2" customFormat="1" ht="15.75" thickBot="1" x14ac:dyDescent="0.3">
      <c r="A73" s="30" t="s">
        <v>51</v>
      </c>
      <c r="B73" s="31"/>
      <c r="C73" s="31"/>
      <c r="D73" s="32">
        <f>D40+D54+D71</f>
        <v>50356182</v>
      </c>
      <c r="E73" s="32">
        <f>E40+E54+E71</f>
        <v>140376291</v>
      </c>
      <c r="F73" s="1"/>
    </row>
    <row r="74" spans="1:7" s="1" customFormat="1" ht="15.75" thickBot="1" x14ac:dyDescent="0.25">
      <c r="A74" s="33" t="s">
        <v>52</v>
      </c>
      <c r="B74" s="34"/>
      <c r="C74" s="34"/>
      <c r="D74" s="35">
        <v>344226267</v>
      </c>
      <c r="E74" s="35">
        <v>203849976</v>
      </c>
    </row>
    <row r="75" spans="1:7" s="1" customFormat="1" x14ac:dyDescent="0.2">
      <c r="A75" s="36" t="s">
        <v>53</v>
      </c>
      <c r="B75" s="37"/>
      <c r="C75" s="37"/>
      <c r="D75" s="38">
        <v>394582449</v>
      </c>
      <c r="E75" s="38">
        <v>344226267</v>
      </c>
    </row>
    <row r="76" spans="1:7" s="2" customFormat="1" ht="4.5" customHeight="1" x14ac:dyDescent="0.25">
      <c r="A76" s="39"/>
      <c r="B76" s="39"/>
      <c r="C76" s="39"/>
      <c r="D76" s="39"/>
      <c r="E76" s="39"/>
      <c r="F76" s="1"/>
    </row>
    <row r="77" spans="1:7" s="2" customFormat="1" ht="12.75" customHeight="1" x14ac:dyDescent="0.25">
      <c r="A77" s="40" t="s">
        <v>54</v>
      </c>
      <c r="B77" s="41"/>
      <c r="C77" s="41"/>
      <c r="F77" s="1"/>
    </row>
    <row r="78" spans="1:7" s="42" customFormat="1" x14ac:dyDescent="0.25">
      <c r="A78" s="2"/>
      <c r="B78" s="2"/>
      <c r="C78" s="2"/>
      <c r="F78" s="1"/>
      <c r="G78" s="2"/>
    </row>
    <row r="79" spans="1:7" s="42" customFormat="1" x14ac:dyDescent="0.25">
      <c r="A79" s="2"/>
      <c r="B79" s="2"/>
      <c r="C79" s="2"/>
      <c r="D79" s="43"/>
      <c r="E79" s="43"/>
      <c r="F79" s="1"/>
      <c r="G79" s="2"/>
    </row>
    <row r="84" spans="4:5" x14ac:dyDescent="0.25">
      <c r="D84" s="44"/>
      <c r="E84" s="44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2023-05-30T17:05:56Z</dcterms:created>
  <dcterms:modified xsi:type="dcterms:W3CDTF">2023-05-30T17:08:05Z</dcterms:modified>
</cp:coreProperties>
</file>