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E4621AFA-D808-4F4E-8AC7-94D5763BF6E9}" xr6:coauthVersionLast="40" xr6:coauthVersionMax="40" xr10:uidLastSave="{00000000-0000-0000-0000-000000000000}"/>
  <bookViews>
    <workbookView xWindow="0" yWindow="0" windowWidth="25200" windowHeight="11775" xr2:uid="{3592BB63-97A2-48FB-999E-B34553B905AB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B41" i="1"/>
  <c r="E41" i="1" s="1"/>
  <c r="F41" i="1" s="1"/>
  <c r="E39" i="1"/>
  <c r="F39" i="1" s="1"/>
  <c r="B39" i="1"/>
  <c r="B37" i="1"/>
  <c r="E37" i="1" s="1"/>
  <c r="F37" i="1" s="1"/>
  <c r="B35" i="1"/>
  <c r="E35" i="1" s="1"/>
  <c r="F35" i="1" s="1"/>
  <c r="B33" i="1"/>
  <c r="E33" i="1" s="1"/>
  <c r="F33" i="1" s="1"/>
  <c r="E31" i="1"/>
  <c r="F31" i="1" s="1"/>
  <c r="B31" i="1"/>
  <c r="B29" i="1"/>
  <c r="E29" i="1" s="1"/>
  <c r="D27" i="1"/>
  <c r="C27" i="1"/>
  <c r="C8" i="1" s="1"/>
  <c r="B24" i="1"/>
  <c r="E24" i="1" s="1"/>
  <c r="F24" i="1" s="1"/>
  <c r="B22" i="1"/>
  <c r="E22" i="1" s="1"/>
  <c r="F22" i="1" s="1"/>
  <c r="B20" i="1"/>
  <c r="E20" i="1" s="1"/>
  <c r="F20" i="1" s="1"/>
  <c r="E18" i="1"/>
  <c r="F18" i="1" s="1"/>
  <c r="B18" i="1"/>
  <c r="B16" i="1"/>
  <c r="E16" i="1" s="1"/>
  <c r="F16" i="1" s="1"/>
  <c r="B14" i="1"/>
  <c r="E14" i="1" s="1"/>
  <c r="F14" i="1" s="1"/>
  <c r="B12" i="1"/>
  <c r="E12" i="1" s="1"/>
  <c r="D10" i="1"/>
  <c r="C10" i="1"/>
  <c r="D8" i="1"/>
  <c r="A4" i="1"/>
  <c r="F29" i="1" l="1"/>
  <c r="F27" i="1" s="1"/>
  <c r="E27" i="1"/>
  <c r="E10" i="1"/>
  <c r="E8" i="1" s="1"/>
  <c r="F12" i="1"/>
  <c r="F10" i="1" s="1"/>
  <c r="B27" i="1"/>
  <c r="B10" i="1"/>
  <c r="B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<sst xmlns="http://schemas.openxmlformats.org/spreadsheetml/2006/main" count="30" uniqueCount="30">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</sst>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E4F032AA-B527-4BA9-B89D-89A55645C3CD}"/>
    <cellStyle name="Normal 2 2" xfId="1" xr:uid="{7A2D9E6D-2B19-4F8B-AE62-1830415A9542}"/>
    <cellStyle name="Normal 3 2 2 2 3" xfId="2" xr:uid="{43E6D052-2F1D-411F-9584-32A4F96B4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29652190</v>
          </cell>
        </row>
        <row r="17">
          <cell r="C17">
            <v>5135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11409043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5505554</v>
          </cell>
        </row>
        <row r="47">
          <cell r="C47">
            <v>0</v>
          </cell>
        </row>
        <row r="50">
          <cell r="C50">
            <v>49534673</v>
          </cell>
        </row>
        <row r="53">
          <cell r="C53">
            <v>5160283</v>
          </cell>
        </row>
        <row r="56">
          <cell r="C56">
            <v>-19719483</v>
          </cell>
        </row>
        <row r="59">
          <cell r="C59">
            <v>79236744</v>
          </cell>
        </row>
        <row r="62">
          <cell r="C62">
            <v>0</v>
          </cell>
        </row>
        <row r="65">
          <cell r="C65">
            <v>367969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38FD-37C0-4A73-B6DB-2044DBD6EDE8}">
  <sheetPr>
    <tabColor theme="0" tint="-0.14999847407452621"/>
    <pageSetUpPr fitToPage="1"/>
  </sheetPr>
  <dimension ref="A1:H106"/>
  <sheetViews>
    <sheetView showGridLines="0" tabSelected="1" zoomScaleNormal="100" workbookViewId="0">
      <selection sqref="A1:L98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2022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161152108</v>
      </c>
      <c r="C8" s="12">
        <f t="shared" ref="C8:E8" si="0">SUM(C10+C27)</f>
        <v>1249633056</v>
      </c>
      <c r="D8" s="12">
        <f t="shared" si="0"/>
        <v>1251434291</v>
      </c>
      <c r="E8" s="11">
        <f t="shared" si="0"/>
        <v>159350873</v>
      </c>
      <c r="F8" s="11">
        <f>SUM(E8-B8)</f>
        <v>-1801235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41066368</v>
      </c>
      <c r="C10" s="17">
        <f t="shared" ref="C10:F10" si="1">SUM(C12:C24)</f>
        <v>1216435298</v>
      </c>
      <c r="D10" s="17">
        <f t="shared" si="1"/>
        <v>1218490484</v>
      </c>
      <c r="E10" s="16">
        <f t="shared" si="1"/>
        <v>39011182</v>
      </c>
      <c r="F10" s="16">
        <f t="shared" si="1"/>
        <v>-2055186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29652190</v>
      </c>
      <c r="C12" s="20">
        <v>1197273964</v>
      </c>
      <c r="D12" s="20">
        <v>1194210808</v>
      </c>
      <c r="E12" s="19">
        <f>SUM(B12+C12-D12)</f>
        <v>32715346</v>
      </c>
      <c r="F12" s="19">
        <f>SUM(E12-B12)</f>
        <v>3063156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5135</v>
      </c>
      <c r="C14" s="19">
        <v>11639651</v>
      </c>
      <c r="D14" s="19">
        <v>11644679</v>
      </c>
      <c r="E14" s="19">
        <f>SUM(B14+C14-D14)</f>
        <v>107</v>
      </c>
      <c r="F14" s="19">
        <f>SUM(E14-B14)</f>
        <v>-5028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11409043</v>
      </c>
      <c r="C20" s="19">
        <v>7521683</v>
      </c>
      <c r="D20" s="19">
        <v>12634997</v>
      </c>
      <c r="E20" s="19">
        <f>SUM(B20+C20-D20)</f>
        <v>6295729</v>
      </c>
      <c r="F20" s="19">
        <f>SUM(E20-B20)</f>
        <v>-5113314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120085740</v>
      </c>
      <c r="C27" s="17">
        <f>SUM(C29:C45)</f>
        <v>33197758</v>
      </c>
      <c r="D27" s="17">
        <f>SUM(D29:D45)</f>
        <v>32943807</v>
      </c>
      <c r="E27" s="16">
        <f>SUM(E29:E45)</f>
        <v>120339691</v>
      </c>
      <c r="F27" s="16">
        <f>SUM(F29:F45)</f>
        <v>253951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5505554</v>
      </c>
      <c r="C31" s="19">
        <v>89629</v>
      </c>
      <c r="D31" s="19">
        <v>178086</v>
      </c>
      <c r="E31" s="19">
        <f>SUM(B31+C31-D31)</f>
        <v>5417097</v>
      </c>
      <c r="F31" s="19">
        <f>SUM(E31-B31)</f>
        <v>-88457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0</v>
      </c>
      <c r="C33" s="19">
        <v>0</v>
      </c>
      <c r="D33" s="19">
        <v>0</v>
      </c>
      <c r="E33" s="19">
        <f>SUM(B33+C33-D33)</f>
        <v>0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49534673</v>
      </c>
      <c r="C35" s="19">
        <v>14699598</v>
      </c>
      <c r="D35" s="19">
        <v>18095447</v>
      </c>
      <c r="E35" s="19">
        <f>SUM(B35+C35-D35)</f>
        <v>46138824</v>
      </c>
      <c r="F35" s="19">
        <f>SUM(E35-B35)</f>
        <v>-3395849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5160283</v>
      </c>
      <c r="C37" s="19">
        <v>552372</v>
      </c>
      <c r="D37" s="19">
        <v>381190</v>
      </c>
      <c r="E37" s="19">
        <f>SUM(B37+C37-D37)</f>
        <v>5331465</v>
      </c>
      <c r="F37" s="19">
        <f>SUM(E37-B37)</f>
        <v>171182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-19719483</v>
      </c>
      <c r="C39" s="19">
        <v>13949735</v>
      </c>
      <c r="D39" s="19">
        <v>11555104</v>
      </c>
      <c r="E39" s="19">
        <f>SUM(B39+C39-D39)</f>
        <v>-17324852</v>
      </c>
      <c r="F39" s="19">
        <f>SUM(E39-B39)</f>
        <v>2394631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79236744</v>
      </c>
      <c r="C41" s="19">
        <v>3813424</v>
      </c>
      <c r="D41" s="19">
        <v>2682980</v>
      </c>
      <c r="E41" s="19">
        <f>SUM(B41+C41-D41)</f>
        <v>80367188</v>
      </c>
      <c r="F41" s="19">
        <f>SUM(E41-B41)</f>
        <v>1130444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367969</v>
      </c>
      <c r="C45" s="19">
        <v>93000</v>
      </c>
      <c r="D45" s="19">
        <v>51000</v>
      </c>
      <c r="E45" s="19">
        <f>SUM(B45+C45-D45)</f>
        <v>409969</v>
      </c>
      <c r="F45" s="19">
        <f>SUM(E45-B45)</f>
        <v>42000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2023-03-15T20:12:09Z</dcterms:created>
  <dcterms:modified xsi:type="dcterms:W3CDTF">2023-03-15T20:12:09Z</dcterms:modified>
</cp:coreProperties>
</file>