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E32760C4-3793-4827-AD34-3CAFE7755002}" xr6:coauthVersionLast="40" xr6:coauthVersionMax="40" xr10:uidLastSave="{00000000-0000-0000-0000-000000000000}"/>
  <bookViews>
    <workbookView xWindow="0" yWindow="0" windowWidth="25200" windowHeight="11775" xr2:uid="{DA9B773E-1434-4A0F-A494-78C2CA95301A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59" i="1"/>
  <c r="D59" i="1"/>
  <c r="E53" i="1"/>
  <c r="D53" i="1"/>
  <c r="E49" i="1"/>
  <c r="D49" i="1"/>
  <c r="E39" i="1"/>
  <c r="D39" i="1"/>
  <c r="E35" i="1"/>
  <c r="E69" i="1" s="1"/>
  <c r="D35" i="1"/>
  <c r="D69" i="1" s="1"/>
  <c r="E23" i="1"/>
  <c r="D23" i="1"/>
  <c r="E19" i="1"/>
  <c r="D19" i="1"/>
  <c r="E10" i="1"/>
  <c r="E30" i="1" s="1"/>
  <c r="E71" i="1" s="1"/>
  <c r="D10" i="1"/>
  <c r="D30" i="1" s="1"/>
  <c r="D71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<sst xmlns="http://schemas.openxmlformats.org/spreadsheetml/2006/main" count="64" uniqueCount="64">
  <si>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</si>
  <si>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</si>
  <si>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</si>
  <si>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DEL 1 DE ENERO AL 31 DE DICIEMBRE DE 2022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</si>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</sst>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304199AF-7B07-458F-B4F0-A2042D85E680}"/>
    <cellStyle name="Normal 2 2" xfId="2" xr:uid="{348ABEAA-11A3-4887-AB94-3E98C42CD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7CA1-5991-4850-A47E-9F3272E2294E}">
  <sheetPr>
    <tabColor theme="0" tint="-0.14999847407452621"/>
    <pageSetUpPr fitToPage="1"/>
  </sheetPr>
  <dimension ref="A1:E82"/>
  <sheetViews>
    <sheetView showGridLines="0" tabSelected="1" zoomScaleNormal="100" workbookViewId="0">
      <selection sqref="A1:L98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536410590</v>
      </c>
      <c r="E19" s="15">
        <f>SUM(E20:E21)</f>
        <v>524310959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536410590</v>
      </c>
      <c r="E21" s="17">
        <v>524310959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20</v>
      </c>
      <c r="C23" s="13"/>
      <c r="D23" s="15">
        <f>SUM(D24:D28)</f>
        <v>4</v>
      </c>
      <c r="E23" s="15">
        <f>SUM(E24:E28)</f>
        <v>640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4"/>
      <c r="B28" s="8"/>
      <c r="C28" s="9" t="s">
        <v>25</v>
      </c>
      <c r="D28" s="17">
        <v>4</v>
      </c>
      <c r="E28" s="17">
        <v>640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536410594</v>
      </c>
      <c r="E30" s="15">
        <f>SUM(E10+E19+E23)</f>
        <v>524311599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509178013</v>
      </c>
      <c r="E35" s="15">
        <f>SUM(E36:E38)</f>
        <v>492236212</v>
      </c>
    </row>
    <row r="36" spans="1:5" s="2" customFormat="1" ht="15" customHeight="1" x14ac:dyDescent="0.2">
      <c r="A36" s="28"/>
      <c r="B36" s="16"/>
      <c r="C36" s="9" t="s">
        <v>29</v>
      </c>
      <c r="D36" s="17">
        <v>386113356</v>
      </c>
      <c r="E36" s="17">
        <v>373363089</v>
      </c>
    </row>
    <row r="37" spans="1:5" s="2" customFormat="1" ht="15" customHeight="1" x14ac:dyDescent="0.2">
      <c r="A37" s="25"/>
      <c r="B37" s="16"/>
      <c r="C37" s="9" t="s">
        <v>30</v>
      </c>
      <c r="D37" s="17">
        <v>49705305</v>
      </c>
      <c r="E37" s="17">
        <v>46105692</v>
      </c>
    </row>
    <row r="38" spans="1:5" s="2" customFormat="1" ht="15" customHeight="1" x14ac:dyDescent="0.2">
      <c r="A38" s="28"/>
      <c r="B38" s="16"/>
      <c r="C38" s="9" t="s">
        <v>31</v>
      </c>
      <c r="D38" s="17">
        <v>73359352</v>
      </c>
      <c r="E38" s="17">
        <v>72767431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14683805</v>
      </c>
      <c r="E39" s="15">
        <f>SUM(E40:E48)</f>
        <v>13712897</v>
      </c>
    </row>
    <row r="40" spans="1:5" s="2" customFormat="1" ht="12.75" x14ac:dyDescent="0.2">
      <c r="A40" s="28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8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8"/>
      <c r="B42" s="16"/>
      <c r="C42" s="9" t="s">
        <v>35</v>
      </c>
      <c r="D42" s="17">
        <v>12840805</v>
      </c>
      <c r="E42" s="17">
        <v>10762217</v>
      </c>
    </row>
    <row r="43" spans="1:5" s="2" customFormat="1" ht="12.75" x14ac:dyDescent="0.2">
      <c r="A43" s="28"/>
      <c r="B43" s="16"/>
      <c r="C43" s="9" t="s">
        <v>36</v>
      </c>
      <c r="D43" s="17">
        <v>1843000</v>
      </c>
      <c r="E43" s="17">
        <v>2950680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8"/>
      <c r="B45" s="16"/>
      <c r="C45" s="29" t="s">
        <v>38</v>
      </c>
      <c r="D45" s="17"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5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SUM(D60:D65)</f>
        <v>7988177</v>
      </c>
      <c r="E59" s="15">
        <f>SUM(E60:E65)</f>
        <v>11657983</v>
      </c>
    </row>
    <row r="60" spans="1:5" s="2" customFormat="1" ht="12.75" x14ac:dyDescent="0.2">
      <c r="A60" s="9"/>
      <c r="B60" s="16"/>
      <c r="C60" s="9" t="s">
        <v>53</v>
      </c>
      <c r="D60" s="17">
        <v>7292610</v>
      </c>
      <c r="E60" s="17">
        <v>7674847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56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57</v>
      </c>
      <c r="D64" s="17">
        <v>0</v>
      </c>
      <c r="E64" s="17">
        <v>0</v>
      </c>
    </row>
    <row r="65" spans="1:5" s="2" customFormat="1" ht="12.75" x14ac:dyDescent="0.2">
      <c r="A65" s="9"/>
      <c r="B65" s="16"/>
      <c r="C65" s="9" t="s">
        <v>58</v>
      </c>
      <c r="D65" s="17">
        <v>695567</v>
      </c>
      <c r="E65" s="17">
        <v>3983136</v>
      </c>
    </row>
    <row r="66" spans="1:5" s="2" customFormat="1" ht="12.75" x14ac:dyDescent="0.2">
      <c r="A66" s="13"/>
      <c r="B66" s="13" t="s">
        <v>59</v>
      </c>
      <c r="C66" s="14"/>
      <c r="D66" s="15">
        <f>SUM(D67)</f>
        <v>0</v>
      </c>
      <c r="E66" s="15">
        <f>SUM(E67)</f>
        <v>0</v>
      </c>
    </row>
    <row r="67" spans="1:5" s="2" customFormat="1" ht="12.75" x14ac:dyDescent="0.2">
      <c r="A67" s="9"/>
      <c r="B67" s="16"/>
      <c r="C67" s="9" t="s">
        <v>60</v>
      </c>
      <c r="D67" s="17">
        <v>0</v>
      </c>
      <c r="E67" s="17">
        <v>0</v>
      </c>
    </row>
    <row r="68" spans="1:5" s="2" customFormat="1" ht="12.75" x14ac:dyDescent="0.2">
      <c r="A68" s="9"/>
      <c r="B68" s="16"/>
      <c r="C68" s="9"/>
      <c r="D68" s="20"/>
      <c r="E68" s="20"/>
    </row>
    <row r="69" spans="1:5" s="2" customFormat="1" ht="12.75" x14ac:dyDescent="0.2">
      <c r="A69" s="13"/>
      <c r="B69" s="13" t="s">
        <v>61</v>
      </c>
      <c r="C69" s="14"/>
      <c r="D69" s="15">
        <f>SUM(D35+D39+D49+D53+D59+D66)</f>
        <v>531849995</v>
      </c>
      <c r="E69" s="15">
        <f>SUM(E35+E39+E49+E53+E59+E66)</f>
        <v>517607092</v>
      </c>
    </row>
    <row r="70" spans="1:5" s="2" customFormat="1" ht="8.1" customHeight="1" x14ac:dyDescent="0.2">
      <c r="A70" s="9"/>
      <c r="B70" s="9"/>
      <c r="C70" s="9"/>
      <c r="D70" s="17"/>
      <c r="E70" s="17"/>
    </row>
    <row r="71" spans="1:5" s="2" customFormat="1" ht="15.75" x14ac:dyDescent="0.2">
      <c r="A71" s="31"/>
      <c r="B71" s="10" t="s">
        <v>62</v>
      </c>
      <c r="C71" s="11"/>
      <c r="D71" s="32">
        <f>SUM(D30-D69)</f>
        <v>4560599</v>
      </c>
      <c r="E71" s="32">
        <f>SUM(E30-E69)</f>
        <v>6704507</v>
      </c>
    </row>
    <row r="72" spans="1:5" s="2" customFormat="1" ht="8.1" customHeight="1" x14ac:dyDescent="0.2">
      <c r="A72" s="33"/>
      <c r="B72" s="34"/>
      <c r="C72" s="35"/>
      <c r="D72" s="36"/>
      <c r="E72" s="36"/>
    </row>
    <row r="73" spans="1:5" s="2" customFormat="1" ht="12.75" x14ac:dyDescent="0.2">
      <c r="A73" s="37" t="s">
        <v>63</v>
      </c>
      <c r="B73" s="38"/>
      <c r="C73" s="39"/>
      <c r="E73" s="38"/>
    </row>
    <row r="74" spans="1:5" s="41" customFormat="1" ht="12.75" x14ac:dyDescent="0.2">
      <c r="A74" s="2"/>
      <c r="B74" s="2"/>
      <c r="C74" s="2"/>
      <c r="D74" s="40"/>
      <c r="E74" s="40"/>
    </row>
    <row r="75" spans="1:5" s="41" customFormat="1" ht="12.75" x14ac:dyDescent="0.2">
      <c r="A75" s="2"/>
      <c r="B75" s="2"/>
      <c r="C75" s="2"/>
      <c r="D75" s="40"/>
      <c r="E75" s="40"/>
    </row>
    <row r="76" spans="1:5" s="41" customFormat="1" ht="12.75" x14ac:dyDescent="0.2">
      <c r="A76" s="2"/>
      <c r="B76" s="2"/>
      <c r="C76" s="2"/>
      <c r="D76" s="40"/>
      <c r="E76" s="40"/>
    </row>
    <row r="77" spans="1:5" s="41" customFormat="1" ht="12.75" x14ac:dyDescent="0.2">
      <c r="A77" s="2"/>
      <c r="B77" s="2"/>
      <c r="C77" s="2"/>
      <c r="E77" s="40"/>
    </row>
    <row r="78" spans="1:5" s="41" customFormat="1" ht="12.75" x14ac:dyDescent="0.2">
      <c r="A78" s="2"/>
      <c r="B78" s="2"/>
      <c r="C78" s="2"/>
      <c r="D78" s="42"/>
      <c r="E78" s="42"/>
    </row>
    <row r="79" spans="1:5" s="41" customFormat="1" ht="12.75" x14ac:dyDescent="0.2">
      <c r="A79" s="2"/>
      <c r="B79" s="2"/>
      <c r="C79" s="43"/>
      <c r="D79" s="44"/>
      <c r="E79" s="45"/>
    </row>
    <row r="80" spans="1:5" s="41" customFormat="1" ht="12.75" x14ac:dyDescent="0.2">
      <c r="A80" s="2"/>
      <c r="B80" s="2"/>
      <c r="C80" s="43"/>
      <c r="D80" s="44"/>
      <c r="E80" s="40"/>
    </row>
    <row r="81" spans="1:5" s="41" customFormat="1" ht="12.75" x14ac:dyDescent="0.2">
      <c r="A81" s="2"/>
      <c r="B81" s="2"/>
      <c r="C81" s="46"/>
      <c r="D81" s="47"/>
      <c r="E81" s="40"/>
    </row>
    <row r="82" spans="1:5" x14ac:dyDescent="0.25">
      <c r="C82" s="48"/>
      <c r="D82" s="48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2023-03-15T20:12:08Z</dcterms:created>
  <dcterms:modified xsi:type="dcterms:W3CDTF">2023-03-15T20:12:08Z</dcterms:modified>
</cp:coreProperties>
</file>