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009EEF91-3A03-4E51-AE12-2BE21C19EC7C}" xr6:coauthVersionLast="40" xr6:coauthVersionMax="40" xr10:uidLastSave="{00000000-0000-0000-0000-000000000000}"/>
  <bookViews>
    <workbookView xWindow="0" yWindow="0" windowWidth="25200" windowHeight="11775" xr2:uid="{2EDE4EE0-90AC-4576-999E-22D8B6B6E3AD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D65" i="1" s="1"/>
  <c r="E65" i="1"/>
  <c r="E64" i="1" s="1"/>
  <c r="D64" i="1"/>
  <c r="E59" i="1"/>
  <c r="D59" i="1"/>
  <c r="E58" i="1"/>
  <c r="E70" i="1" s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D72" i="1" s="1"/>
  <c r="E10" i="1"/>
  <c r="E40" i="1" s="1"/>
  <c r="E72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<sst xmlns="http://schemas.openxmlformats.org/spreadsheetml/2006/main" count="63" uniqueCount="55">
  <si>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</si>
  <si>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JUDICIAL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</si>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</sst>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5F8B14F5-9B8F-40B8-A073-97D727D138E9}"/>
    <cellStyle name="Normal 2 2" xfId="2" xr:uid="{690DC6A1-A3E3-477D-BA51-58885E8B86A6}"/>
    <cellStyle name="Normal 3 2 2 2 3" xfId="1" xr:uid="{EF836FAD-4293-4251-A73E-C3398BD2C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203085162</v>
          </cell>
          <cell r="C14">
            <v>192524056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1216099776</v>
          </cell>
        </row>
        <row r="23">
          <cell r="D23">
            <v>16</v>
          </cell>
        </row>
        <row r="36">
          <cell r="D36">
            <v>1063978007</v>
          </cell>
        </row>
        <row r="37">
          <cell r="D37">
            <v>11073596</v>
          </cell>
        </row>
        <row r="38">
          <cell r="D38">
            <v>104444019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28568474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1193048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0A0E-9DC3-48F4-932A-CB4FA1137EA3}">
  <sheetPr>
    <tabColor theme="0" tint="-0.14999847407452621"/>
    <pageSetUpPr fitToPage="1"/>
  </sheetPr>
  <dimension ref="A1:G89"/>
  <sheetViews>
    <sheetView showGridLines="0" tabSelected="1" topLeftCell="A63" workbookViewId="0">
      <selection activeCell="H37" sqref="H3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24.7109375" style="3" customWidth="1"/>
    <col min="6" max="7" width="11.42578125" style="47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2022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1216099792</v>
      </c>
      <c r="E10" s="18">
        <f>SUM(E11:E20)</f>
        <v>1167206141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0</v>
      </c>
      <c r="E17" s="20">
        <v>0</v>
      </c>
    </row>
    <row r="18" spans="1:5" s="2" customFormat="1" ht="12.75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1216099776</v>
      </c>
      <c r="E19" s="23">
        <v>1167204106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16</v>
      </c>
      <c r="E20" s="20">
        <v>2035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1209257144</v>
      </c>
      <c r="E22" s="18">
        <f>SUM(E23:E38)</f>
        <v>1165134678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1063978007</v>
      </c>
      <c r="E23" s="23">
        <v>1028212399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11073596</v>
      </c>
      <c r="E24" s="23">
        <v>12360028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104444019</v>
      </c>
      <c r="E25" s="23">
        <v>95261253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28568474</v>
      </c>
      <c r="E28" s="20">
        <v>27344159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0</v>
      </c>
      <c r="E29" s="20">
        <v>0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1193048</v>
      </c>
      <c r="E38" s="20">
        <v>1956839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6842648</v>
      </c>
      <c r="E40" s="29">
        <f>SUM(E10-E22)</f>
        <v>2071463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25288471</v>
      </c>
      <c r="E44" s="18">
        <f>SUM(E45:E47)</f>
        <v>24944798</v>
      </c>
    </row>
    <row r="45" spans="1:7" s="2" customFormat="1" ht="12.75" x14ac:dyDescent="0.2">
      <c r="A45" s="19"/>
      <c r="B45" s="19"/>
      <c r="C45" s="19" t="s">
        <v>38</v>
      </c>
      <c r="D45" s="20">
        <v>0</v>
      </c>
      <c r="E45" s="20">
        <v>462539</v>
      </c>
      <c r="F45" s="31"/>
      <c r="G45" s="31"/>
    </row>
    <row r="46" spans="1:7" s="2" customFormat="1" ht="12.75" x14ac:dyDescent="0.2">
      <c r="A46" s="19"/>
      <c r="B46" s="19"/>
      <c r="C46" s="19" t="s">
        <v>39</v>
      </c>
      <c r="D46" s="20">
        <v>342395</v>
      </c>
      <c r="E46" s="20">
        <v>1119428</v>
      </c>
      <c r="F46" s="32"/>
      <c r="G46" s="32"/>
    </row>
    <row r="47" spans="1:7" s="2" customFormat="1" ht="12.75" x14ac:dyDescent="0.2">
      <c r="A47" s="19"/>
      <c r="B47" s="19"/>
      <c r="C47" s="19" t="s">
        <v>40</v>
      </c>
      <c r="D47" s="20">
        <v>24946076</v>
      </c>
      <c r="E47" s="20">
        <v>23362831</v>
      </c>
      <c r="F47" s="31"/>
      <c r="G47" s="31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12628454</v>
      </c>
      <c r="E49" s="18">
        <f>SUM(E50:E52)</f>
        <v>31723453</v>
      </c>
    </row>
    <row r="50" spans="1:7" s="2" customFormat="1" ht="12.75" x14ac:dyDescent="0.2">
      <c r="A50" s="19"/>
      <c r="B50" s="19"/>
      <c r="C50" s="19" t="s">
        <v>38</v>
      </c>
      <c r="D50" s="20">
        <v>2702542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v>7355368</v>
      </c>
      <c r="E51" s="20">
        <v>3194229</v>
      </c>
    </row>
    <row r="52" spans="1:7" s="2" customFormat="1" ht="12.75" x14ac:dyDescent="0.2">
      <c r="A52" s="19"/>
      <c r="B52" s="19"/>
      <c r="C52" s="19" t="s">
        <v>41</v>
      </c>
      <c r="D52" s="20">
        <v>2570544</v>
      </c>
      <c r="E52" s="20">
        <v>28529224</v>
      </c>
    </row>
    <row r="53" spans="1:7" s="3" customFormat="1" ht="5.0999999999999996" customHeight="1" x14ac:dyDescent="0.25">
      <c r="A53" s="33"/>
      <c r="B53" s="33"/>
      <c r="C53" s="33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12660017</v>
      </c>
      <c r="E54" s="29">
        <f>SUM(E44-E49)</f>
        <v>-6778655</v>
      </c>
      <c r="F54" s="24"/>
      <c r="G54" s="30"/>
    </row>
    <row r="55" spans="1:7" s="3" customFormat="1" x14ac:dyDescent="0.25">
      <c r="A55" s="16"/>
      <c r="B55" s="16"/>
      <c r="C55" s="16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33"/>
      <c r="B57" s="33"/>
      <c r="C57" s="33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8558233</v>
      </c>
      <c r="E58" s="18">
        <f>SUM(E60:E62)</f>
        <v>2677151</v>
      </c>
    </row>
    <row r="59" spans="1:7" s="2" customFormat="1" ht="12.75" x14ac:dyDescent="0.2">
      <c r="B59" s="19"/>
      <c r="C59" s="19" t="s">
        <v>44</v>
      </c>
      <c r="D59" s="34">
        <f>SUM(D60)</f>
        <v>0</v>
      </c>
      <c r="E59" s="34">
        <f>SUM(E60:E60)</f>
        <v>0</v>
      </c>
    </row>
    <row r="60" spans="1:7" s="2" customFormat="1" ht="12.75" x14ac:dyDescent="0.2">
      <c r="B60" s="21"/>
      <c r="C60" s="19" t="s">
        <v>45</v>
      </c>
      <c r="D60" s="20"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v>8558233</v>
      </c>
      <c r="E62" s="20">
        <v>2677151</v>
      </c>
    </row>
    <row r="63" spans="1:7" s="2" customFormat="1" ht="12.75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17499792</v>
      </c>
      <c r="E64" s="18">
        <f>E65+E68</f>
        <v>3429556</v>
      </c>
    </row>
    <row r="65" spans="1:7" s="2" customFormat="1" ht="12.75" x14ac:dyDescent="0.2">
      <c r="A65" s="19"/>
      <c r="C65" s="19" t="s">
        <v>48</v>
      </c>
      <c r="D65" s="34">
        <f>SUM(D66:D66)</f>
        <v>0</v>
      </c>
      <c r="E65" s="34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v>17499792</v>
      </c>
      <c r="E68" s="20">
        <v>3429556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-8941559</v>
      </c>
      <c r="E70" s="29">
        <f>E58-E64</f>
        <v>-752405</v>
      </c>
      <c r="F70" s="24"/>
      <c r="G70" s="30"/>
    </row>
    <row r="71" spans="1:7" s="3" customFormat="1" x14ac:dyDescent="0.25">
      <c r="A71" s="16"/>
      <c r="B71" s="16"/>
      <c r="C71" s="16"/>
      <c r="D71" s="12"/>
      <c r="E71" s="12"/>
      <c r="F71" s="2"/>
    </row>
    <row r="72" spans="1:7" s="3" customFormat="1" ht="15.75" thickBot="1" x14ac:dyDescent="0.3">
      <c r="A72" s="35" t="s">
        <v>51</v>
      </c>
      <c r="B72" s="36"/>
      <c r="C72" s="36"/>
      <c r="D72" s="37">
        <f>D40+D54+D70</f>
        <v>10561106</v>
      </c>
      <c r="E72" s="37">
        <f>E40+E54+E70</f>
        <v>-5459597</v>
      </c>
      <c r="F72" s="2"/>
    </row>
    <row r="73" spans="1:7" s="2" customFormat="1" ht="15.75" thickBot="1" x14ac:dyDescent="0.25">
      <c r="A73" s="38" t="s">
        <v>52</v>
      </c>
      <c r="B73" s="39"/>
      <c r="C73" s="39"/>
      <c r="D73" s="40">
        <f>SUM('[1]1ESF'!C14)</f>
        <v>192524056</v>
      </c>
      <c r="E73" s="40">
        <v>197983653</v>
      </c>
    </row>
    <row r="74" spans="1:7" s="2" customFormat="1" x14ac:dyDescent="0.2">
      <c r="A74" s="41" t="s">
        <v>53</v>
      </c>
      <c r="B74" s="42"/>
      <c r="C74" s="42"/>
      <c r="D74" s="43">
        <f>SUM('[1]1ESF'!B14)</f>
        <v>203085162</v>
      </c>
      <c r="E74" s="43">
        <f>SUM('[1]1ESF'!C14)</f>
        <v>192524056</v>
      </c>
    </row>
    <row r="75" spans="1:7" s="3" customFormat="1" ht="4.5" customHeight="1" x14ac:dyDescent="0.25">
      <c r="A75" s="44"/>
      <c r="B75" s="44"/>
      <c r="C75" s="44"/>
      <c r="D75" s="44"/>
      <c r="E75" s="44"/>
      <c r="F75" s="2"/>
    </row>
    <row r="76" spans="1:7" s="3" customFormat="1" ht="12.75" customHeight="1" x14ac:dyDescent="0.25">
      <c r="A76" s="45" t="s">
        <v>54</v>
      </c>
      <c r="B76" s="46"/>
      <c r="C76" s="46"/>
      <c r="F76" s="2"/>
    </row>
    <row r="77" spans="1:7" s="47" customFormat="1" x14ac:dyDescent="0.25">
      <c r="A77" s="3"/>
      <c r="B77" s="3"/>
      <c r="C77" s="3"/>
      <c r="F77" s="2"/>
      <c r="G77" s="3"/>
    </row>
    <row r="78" spans="1:7" s="47" customFormat="1" x14ac:dyDescent="0.25">
      <c r="A78" s="3"/>
      <c r="B78" s="3"/>
      <c r="C78" s="3"/>
      <c r="D78" s="48"/>
      <c r="E78" s="48"/>
      <c r="F78" s="2"/>
      <c r="G78" s="3"/>
    </row>
    <row r="79" spans="1:7" s="47" customFormat="1" x14ac:dyDescent="0.25">
      <c r="A79" s="3"/>
      <c r="B79" s="3"/>
      <c r="C79" s="49"/>
      <c r="D79" s="48"/>
      <c r="E79" s="48"/>
      <c r="F79" s="2"/>
      <c r="G79" s="3"/>
    </row>
    <row r="80" spans="1:7" s="47" customFormat="1" x14ac:dyDescent="0.25">
      <c r="A80" s="3"/>
      <c r="B80" s="3"/>
      <c r="C80" s="50"/>
      <c r="D80" s="51"/>
      <c r="E80" s="51"/>
      <c r="F80" s="2"/>
      <c r="G80" s="3"/>
    </row>
    <row r="81" spans="1:7" s="47" customFormat="1" x14ac:dyDescent="0.25">
      <c r="A81" s="3"/>
      <c r="B81" s="3"/>
      <c r="C81" s="52"/>
      <c r="D81" s="53"/>
      <c r="E81" s="53"/>
      <c r="F81" s="2"/>
      <c r="G81" s="3"/>
    </row>
    <row r="82" spans="1:7" s="47" customFormat="1" x14ac:dyDescent="0.25">
      <c r="A82" s="3"/>
      <c r="B82" s="3"/>
      <c r="C82" s="3"/>
      <c r="D82" s="54"/>
      <c r="E82" s="55"/>
      <c r="F82" s="2"/>
      <c r="G82" s="3"/>
    </row>
    <row r="83" spans="1:7" s="47" customFormat="1" x14ac:dyDescent="0.25">
      <c r="A83" s="3"/>
      <c r="B83" s="3"/>
      <c r="C83" s="3"/>
    </row>
    <row r="86" spans="1:7" x14ac:dyDescent="0.25">
      <c r="C86" s="49"/>
      <c r="D86" s="56"/>
    </row>
    <row r="87" spans="1:7" x14ac:dyDescent="0.25">
      <c r="C87" s="49"/>
      <c r="D87" s="56"/>
    </row>
    <row r="88" spans="1:7" x14ac:dyDescent="0.25">
      <c r="C88" s="49"/>
      <c r="D88" s="56"/>
    </row>
    <row r="89" spans="1:7" x14ac:dyDescent="0.25">
      <c r="C89" s="57"/>
      <c r="D89" s="58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2023-03-15T20:44:42Z</dcterms:created>
  <dcterms:modified xsi:type="dcterms:W3CDTF">2023-03-15T20:44:42Z</dcterms:modified>
</cp:coreProperties>
</file>